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8960" windowHeight="11325"/>
  </bookViews>
  <sheets>
    <sheet name="1.2." sheetId="1" r:id="rId1"/>
    <sheet name="2.2." sheetId="2" r:id="rId2"/>
    <sheet name="3.2." sheetId="3" r:id="rId3"/>
    <sheet name="4.2"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kind_of_activity">[1]TEHSHEET!$B$19:$B$23</definedName>
  </definedNames>
  <calcPr calcId="125725" refMode="R1C1"/>
</workbook>
</file>

<file path=xl/calcChain.xml><?xml version="1.0" encoding="utf-8"?>
<calcChain xmlns="http://schemas.openxmlformats.org/spreadsheetml/2006/main">
  <c r="D51" i="4"/>
  <c r="D37"/>
  <c r="D36"/>
  <c r="D35"/>
  <c r="D34"/>
  <c r="D33"/>
  <c r="D32"/>
  <c r="D31"/>
  <c r="D29"/>
  <c r="D28"/>
  <c r="D18"/>
  <c r="D19"/>
  <c r="D17"/>
  <c r="D15"/>
  <c r="D13"/>
  <c r="D12"/>
  <c r="D60" i="3"/>
  <c r="D68"/>
  <c r="D73"/>
  <c r="D52"/>
  <c r="D40"/>
  <c r="D39"/>
  <c r="D38"/>
  <c r="D37"/>
  <c r="D36"/>
  <c r="D35"/>
  <c r="D34"/>
  <c r="D32"/>
  <c r="D31"/>
  <c r="D21"/>
  <c r="D20"/>
  <c r="D19"/>
  <c r="D18"/>
  <c r="D13"/>
  <c r="D12"/>
  <c r="D50" i="2"/>
  <c r="D16"/>
  <c r="D15"/>
  <c r="D54"/>
  <c r="D57" i="1"/>
  <c r="D56"/>
  <c r="D55"/>
  <c r="D45"/>
  <c r="D46" s="1"/>
  <c r="D43"/>
  <c r="D31"/>
  <c r="D30"/>
  <c r="D29"/>
  <c r="D28"/>
  <c r="D27"/>
  <c r="D26"/>
  <c r="D25"/>
  <c r="D23"/>
  <c r="D22"/>
  <c r="D20"/>
  <c r="D19"/>
  <c r="D18"/>
  <c r="D17"/>
  <c r="D14"/>
  <c r="D13"/>
  <c r="D35" s="1"/>
  <c r="C6" i="2"/>
  <c r="C6" i="3" s="1"/>
  <c r="C6" i="4" s="1"/>
  <c r="D16"/>
  <c r="D44"/>
  <c r="C3"/>
  <c r="D70" i="3"/>
  <c r="D67"/>
  <c r="D63"/>
  <c r="D59"/>
  <c r="D58"/>
  <c r="D55"/>
  <c r="D53"/>
  <c r="D22"/>
  <c r="D14"/>
  <c r="D47"/>
  <c r="C5"/>
  <c r="C4"/>
  <c r="C3"/>
  <c r="D45" i="2"/>
  <c r="D14"/>
  <c r="C5"/>
  <c r="C4"/>
  <c r="D54" i="1"/>
  <c r="A13"/>
  <c r="A14" s="1"/>
  <c r="C9"/>
  <c r="C7"/>
  <c r="C6"/>
  <c r="C5"/>
  <c r="C3" i="2" s="1"/>
  <c r="D13" l="1"/>
</calcChain>
</file>

<file path=xl/sharedStrings.xml><?xml version="1.0" encoding="utf-8"?>
<sst xmlns="http://schemas.openxmlformats.org/spreadsheetml/2006/main" count="662" uniqueCount="291">
  <si>
    <t>Форма 1.2. Информация об  основных показателях</t>
  </si>
  <si>
    <t xml:space="preserve"> финансово-хозяйственной деятельности организации </t>
  </si>
  <si>
    <t>Наименование организации</t>
  </si>
  <si>
    <t>ИНН</t>
  </si>
  <si>
    <t>КПП</t>
  </si>
  <si>
    <t>Местонахождение (адрес)</t>
  </si>
  <si>
    <t>Система налогообложения</t>
  </si>
  <si>
    <t>№ п/п</t>
  </si>
  <si>
    <t>Наименование показателя</t>
  </si>
  <si>
    <t>Единица измерения</t>
  </si>
  <si>
    <t>Значение</t>
  </si>
  <si>
    <t>Вид регулируемой деятельности организации (производство, передача и сбыт тепловой энергии)</t>
  </si>
  <si>
    <t>x</t>
  </si>
  <si>
    <t>производство, передача и сбыт тепловой энергии</t>
  </si>
  <si>
    <t>Выручка от регулируемой деятельности</t>
  </si>
  <si>
    <t>тыс.руб.</t>
  </si>
  <si>
    <t xml:space="preserve">Себестоимость производимых товаров (оказываемых услуг) по регулируемому виду деятельности </t>
  </si>
  <si>
    <t>3.1</t>
  </si>
  <si>
    <t>расходы на покупаемую тепловую энергию (мощность)</t>
  </si>
  <si>
    <t>3.2</t>
  </si>
  <si>
    <t>расходы на топливо всего (см.форму.1.2.1)</t>
  </si>
  <si>
    <t>3.3</t>
  </si>
  <si>
    <t>расходы на электрическую энергию (мощность), потребляемую оборудованием, используемым в технологическом процессе</t>
  </si>
  <si>
    <t>3.3.1</t>
  </si>
  <si>
    <t>средневзвешенная стоимость 1кВт.ч</t>
  </si>
  <si>
    <t>руб.</t>
  </si>
  <si>
    <t>3.3.2</t>
  </si>
  <si>
    <t xml:space="preserve">объем приобретения </t>
  </si>
  <si>
    <t>тыс.кВт∙ч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</si>
  <si>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</si>
  <si>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</si>
  <si>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</si>
  <si>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</si>
  <si>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t>
  </si>
  <si>
    <t xml:space="preserve">расходы на оплату труда основного производственного персонала </t>
  </si>
  <si>
    <t>3.7</t>
  </si>
  <si>
    <t>отчисления на социальные нужды основного производственного персонала</t>
  </si>
  <si>
    <t>3.8</t>
  </si>
  <si>
    <t>расходы на амортизацию основных производственных средств</t>
  </si>
  <si>
    <t>3.9</t>
  </si>
  <si>
    <t>аренда имущества, используемого в технологическом процессе</t>
  </si>
  <si>
    <t>3.10</t>
  </si>
  <si>
    <t>общепроизводственные (цеховые) расходы, в том числе:</t>
  </si>
  <si>
    <t>3.10.1</t>
  </si>
  <si>
    <t xml:space="preserve">расходы на оплату труда </t>
  </si>
  <si>
    <t>3.10.2</t>
  </si>
  <si>
    <t xml:space="preserve">отчисления на социальные нужды </t>
  </si>
  <si>
    <t>3.11</t>
  </si>
  <si>
    <t>общехозяйственные (управленческие расходы), в том числе:</t>
  </si>
  <si>
    <t>3.11.1</t>
  </si>
  <si>
    <t xml:space="preserve">расходы на оплату труда  </t>
  </si>
  <si>
    <t>3.11.2</t>
  </si>
  <si>
    <t>отчисления на социальные нужды</t>
  </si>
  <si>
    <t>3.12</t>
  </si>
  <si>
    <t>расходы на капитальный ремонт основных производственных средств</t>
  </si>
  <si>
    <t>3.13</t>
  </si>
  <si>
    <t>расходы на текущий ремонт основных производственных средств</t>
  </si>
  <si>
    <t>3.14</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</si>
  <si>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</si>
  <si>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4</t>
  </si>
  <si>
    <t xml:space="preserve">Валовая прибыль  от продажи товаров и услуг </t>
  </si>
  <si>
    <t>5</t>
  </si>
  <si>
    <t>Чистая прибыль, в том числе:</t>
  </si>
  <si>
    <t>5.1</t>
  </si>
  <si>
    <t xml:space="preserve">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t>
  </si>
  <si>
    <t>6</t>
  </si>
  <si>
    <t>Изменение стоимости основных фондов, в том числе:</t>
  </si>
  <si>
    <t>6.1</t>
  </si>
  <si>
    <t xml:space="preserve">за счет ввода (вывода) их из эксплуатации </t>
  </si>
  <si>
    <t>7</t>
  </si>
  <si>
    <t>Сведения об источнике публикации годовой бухгалтерской отчетности, включая бухгалтерский баланс и приложения к нему</t>
  </si>
  <si>
    <t>8</t>
  </si>
  <si>
    <t xml:space="preserve">Установленная тепловая мощность </t>
  </si>
  <si>
    <t>Гкал/ч</t>
  </si>
  <si>
    <t>9</t>
  </si>
  <si>
    <t xml:space="preserve">Присоединенная нагрузка </t>
  </si>
  <si>
    <t>10</t>
  </si>
  <si>
    <t xml:space="preserve">Объем вырабатываемой тепловой энергии </t>
  </si>
  <si>
    <t>тыс. Гкал</t>
  </si>
  <si>
    <t>11</t>
  </si>
  <si>
    <t xml:space="preserve">Объем покупаемой  тепловой энергии </t>
  </si>
  <si>
    <t>12</t>
  </si>
  <si>
    <t xml:space="preserve">Объем тепловой энергии, отпускаемой потребителям, в том числе: </t>
  </si>
  <si>
    <t>12.1</t>
  </si>
  <si>
    <t xml:space="preserve">по приборам учета </t>
  </si>
  <si>
    <t>12.2</t>
  </si>
  <si>
    <t xml:space="preserve">по нормативам потребления  </t>
  </si>
  <si>
    <t>13</t>
  </si>
  <si>
    <t xml:space="preserve">Технологические потери тепловой энергии при передаче по тепловым сетям </t>
  </si>
  <si>
    <t>%</t>
  </si>
  <si>
    <t>14</t>
  </si>
  <si>
    <t xml:space="preserve">Протяженность магистральных сетей и тепловых вводов (в однотрубном исчислении) </t>
  </si>
  <si>
    <t>км</t>
  </si>
  <si>
    <t>15</t>
  </si>
  <si>
    <t xml:space="preserve">Протяженность разводящих сетей (в однотрубном исчислении) </t>
  </si>
  <si>
    <t>16</t>
  </si>
  <si>
    <t xml:space="preserve">Количество теплоэлектростанций </t>
  </si>
  <si>
    <t>штук</t>
  </si>
  <si>
    <t>17</t>
  </si>
  <si>
    <t xml:space="preserve">Количество тепловых станций и котельных </t>
  </si>
  <si>
    <t>18</t>
  </si>
  <si>
    <t xml:space="preserve">Количество тепловых пунктов </t>
  </si>
  <si>
    <t>19</t>
  </si>
  <si>
    <t xml:space="preserve">Среднесписочная численность основного производственного персонала </t>
  </si>
  <si>
    <t>чел.</t>
  </si>
  <si>
    <t>20</t>
  </si>
  <si>
    <t xml:space="preserve">Удельный расход  условного топлива на единицу тепловой энергии, отпускаемой в тепловую сеть </t>
  </si>
  <si>
    <t>кг у. т./Гкал</t>
  </si>
  <si>
    <t>21</t>
  </si>
  <si>
    <t xml:space="preserve">Удельный расход электрической энергии на единицу тепловой энергии, отпускаемой в тепловую сеть </t>
  </si>
  <si>
    <t>тыс.кВт.ч/Гкал</t>
  </si>
  <si>
    <t>22</t>
  </si>
  <si>
    <t xml:space="preserve">Удельный расход холодной воды на единицу тепловой энергии, отпускаемой в тепловую сеть </t>
  </si>
  <si>
    <t>куб. м/Гкал</t>
  </si>
  <si>
    <t>Примечания:</t>
  </si>
  <si>
    <t>1.</t>
  </si>
  <si>
    <t>Все показатели отражаются в части регулируемой деятельности (производство, передача и сбыт тепловой энергии).</t>
  </si>
  <si>
    <t>2.</t>
  </si>
  <si>
    <t>Информация раскрывается регулируемой организацией на сайте в сети Интернет дважды:
-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
- информация пунктов 1-5 и 8-22 не позднее 30 дней со дня принятия соответствующего решения об установлении тарифа/надбавки на очередной период регулирования, и должна соответствовать информации, которая была учтена Региональной энергетической комиссией при установлении тарифов и надбавок к тарифам на очередной период регулирования.</t>
  </si>
  <si>
    <t>3.</t>
  </si>
  <si>
    <t>Пункт 3.14 одновременно с информацией о расходах на ремонт (капитальный и текущий) основных производственных средств и расходов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</si>
  <si>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4.</t>
  </si>
  <si>
    <t>Пункт 7 раскрывается регулируемыми организациями, выручка от регулируемой деятельности которых превышает 80% совокупной выручки за отчетный год.</t>
  </si>
  <si>
    <t>Форма 2.2. 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</si>
  <si>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1</t>
  </si>
  <si>
    <t>Вид регулируемой деятельности</t>
  </si>
  <si>
    <t>Горячее водоснабжение</t>
  </si>
  <si>
    <t>Себестоимость производимых товаров (оказываемых услуг) по регулируемому виду деятельности, в том числе:</t>
  </si>
  <si>
    <t>3.1.</t>
  </si>
  <si>
    <t>расходы на покупаемую тепловую энергию (мощность), используемую для горячего водоснабжения</t>
  </si>
  <si>
    <t>3.2.</t>
  </si>
  <si>
    <t>расходы на тепловую энергию, производимую с применением собственных источников и используемую для горячего водоснабжения</t>
  </si>
  <si>
    <t>3.3.</t>
  </si>
  <si>
    <t>расходы на покупаемую холодную воду, используемую для горячего водоснабжения, в том числе:</t>
  </si>
  <si>
    <t>3.3.1.</t>
  </si>
  <si>
    <t>технического качества</t>
  </si>
  <si>
    <t>3.3.2.</t>
  </si>
  <si>
    <t>питьевого качества</t>
  </si>
  <si>
    <t>3.3.3.</t>
  </si>
  <si>
    <t>покупка потерь</t>
  </si>
  <si>
    <t>3.4.</t>
  </si>
  <si>
    <t>расходы на холодную воду, получаемую с применением собственных источников водозабора (скважин) и используемую для горячего водоснабжения</t>
  </si>
  <si>
    <t>3.5.</t>
  </si>
  <si>
    <t>расходы на покупаемую электрическую энергию (мощность), потребляемую оборудованием, используемым в технологическом процессе:</t>
  </si>
  <si>
    <t>3.5.1.</t>
  </si>
  <si>
    <t>средневзвешенная стоимость 1 кВт∙ч</t>
  </si>
  <si>
    <t>3.5.2.</t>
  </si>
  <si>
    <t>объем приобретения электрической энергии</t>
  </si>
  <si>
    <t>3.6.</t>
  </si>
  <si>
    <t>расходы на оплату труда основного производственного персонала</t>
  </si>
  <si>
    <t>3.7.</t>
  </si>
  <si>
    <t>3.8.</t>
  </si>
  <si>
    <t>3.9.</t>
  </si>
  <si>
    <t>расходы на аренду имущества, используемого в технологическом процессе</t>
  </si>
  <si>
    <t>3.10.</t>
  </si>
  <si>
    <t>3.10.1.</t>
  </si>
  <si>
    <t>расходы на оплату труда</t>
  </si>
  <si>
    <t>3.10.2.</t>
  </si>
  <si>
    <t>3.11.</t>
  </si>
  <si>
    <t>общехозяйственные (управленческие) расходы, в том числе:</t>
  </si>
  <si>
    <t>3.11.1.</t>
  </si>
  <si>
    <t>3.11.2.</t>
  </si>
  <si>
    <t>3.12.</t>
  </si>
  <si>
    <t>расходы на ремонт и техническое обслуживание основных средств, в том числе:</t>
  </si>
  <si>
    <t>3.12.1.</t>
  </si>
  <si>
    <t>капитальный ремонт основных средств</t>
  </si>
  <si>
    <t>3.12.2.</t>
  </si>
  <si>
    <t>текущий ремонт основных средств</t>
  </si>
  <si>
    <t>3.12.3.</t>
  </si>
  <si>
    <t>расходы на оплату труда ремонтного персонала</t>
  </si>
  <si>
    <t>3.12.4.</t>
  </si>
  <si>
    <t>3.13.</t>
  </si>
  <si>
    <t>Валовая прибыль от продажи товаров и услуг по регулируемому виду деятельности</t>
  </si>
  <si>
    <t>5.</t>
  </si>
  <si>
    <t>Чистая прибыль по регулируемому виду деятельности, в том числе:</t>
  </si>
  <si>
    <t>5.1.</t>
  </si>
  <si>
    <t>размер расходования прибыли на финансирование мероприятий, предусмотренных инвестиционной программой регулируемой организации по развитию системы горячего водоснабжения</t>
  </si>
  <si>
    <t>6.1.</t>
  </si>
  <si>
    <t>за счет ввода (вывода) их из эксплуатации</t>
  </si>
  <si>
    <t>Объем покупаемой холодной воды, используемой для горячего водоснабжения</t>
  </si>
  <si>
    <t>тыс.куб.м</t>
  </si>
  <si>
    <t>7.1.</t>
  </si>
  <si>
    <t>7.2.</t>
  </si>
  <si>
    <t>Объем холодной воды, получаемой с применением собственных источников водозабора (скважин) и используемой для горячего водоснабжения</t>
  </si>
  <si>
    <t>Объем покупаемой тепловой энергии (мощности), используемой для горячего водоснабжения</t>
  </si>
  <si>
    <t>Объем тепловой энергии, производимой с применением собственных источников и используемой для горячего водоснабжения</t>
  </si>
  <si>
    <t>Объем отпущенной потребителям тепловой энергии (по горячему водоснабжению), в том числе:</t>
  </si>
  <si>
    <t>11.1.</t>
  </si>
  <si>
    <t>по приборам учета</t>
  </si>
  <si>
    <t>11.2.</t>
  </si>
  <si>
    <t>по нормативам потребления</t>
  </si>
  <si>
    <t>Объем отпущенной потребителям горячей воды, в том числе:</t>
  </si>
  <si>
    <t>12.1.</t>
  </si>
  <si>
    <t>Информация раскрывается регулируемой организацией на сайте в сети Интернет дважды:
-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
- информация пунктов 1-5 и 7-14 не позднее 30 дней со дня принятия соответствующего решения об установлении тарифа/надбавки на очередной период регулирования, и должна соответствовать информации, которая была учтена Региональной энергетической комиссией при установлении тарифов и надбавок к тарифам на очередной период регулирования.</t>
  </si>
  <si>
    <t>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выполняемых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</si>
  <si>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Регулируемые организации, выручка от регулируемой деятельности которых превышает 80 процентов совокупной выручки за отчетный год, раскрывают информацию о годовой бухгалтерской отчетности, включая бухгалтерский баланс и приложения к нему.</t>
  </si>
  <si>
    <t>_________________</t>
  </si>
  <si>
    <t>Форма 3.2. 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</si>
  <si>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Холодное водоснабжение</t>
  </si>
  <si>
    <t>2</t>
  </si>
  <si>
    <t>расходы на оплату покупной холодной воды, приобретаемой от других организаций для последующей передачи потребителям, в том числе:</t>
  </si>
  <si>
    <t>3.1.1</t>
  </si>
  <si>
    <t>3.1.2</t>
  </si>
  <si>
    <t>3.1.3</t>
  </si>
  <si>
    <t>расходы на покупаемую электрическую энергию (мощность), потребляемую оборудованием, используемым в технологическом процессе</t>
  </si>
  <si>
    <t>3.2.1</t>
  </si>
  <si>
    <t>средневзвешенная стоимость 1 кВт·ч</t>
  </si>
  <si>
    <t>3.2.2</t>
  </si>
  <si>
    <t>тыс.кВт·ч</t>
  </si>
  <si>
    <t>расходы на химические реагенты:</t>
  </si>
  <si>
    <t>количество использованного реагента, в т.ч.:</t>
  </si>
  <si>
    <t>тонн</t>
  </si>
  <si>
    <t>3.3.1.1</t>
  </si>
  <si>
    <t>хлора (всех видов)</t>
  </si>
  <si>
    <t>3.3.1.2</t>
  </si>
  <si>
    <t>алюминия сульфата</t>
  </si>
  <si>
    <t>3.3.1.3</t>
  </si>
  <si>
    <t>гипохлорита натрия</t>
  </si>
  <si>
    <t>3.3.1.4</t>
  </si>
  <si>
    <t>гипохлорита кальция</t>
  </si>
  <si>
    <t>3.3.1.5</t>
  </si>
  <si>
    <t>аммиака</t>
  </si>
  <si>
    <t>3.3.1.6</t>
  </si>
  <si>
    <t>активированного угля</t>
  </si>
  <si>
    <t>3.3.1.7</t>
  </si>
  <si>
    <t>коагулянтов и флокулянтов</t>
  </si>
  <si>
    <t>3.3.1.8</t>
  </si>
  <si>
    <t>прочих</t>
  </si>
  <si>
    <t>3.8.1</t>
  </si>
  <si>
    <t>3.8.2</t>
  </si>
  <si>
    <t>общехозяйственные (управленческие) расходы в том числе:</t>
  </si>
  <si>
    <t>3.9.1</t>
  </si>
  <si>
    <t>3.9.2</t>
  </si>
  <si>
    <t>3.10.3</t>
  </si>
  <si>
    <t>3.10.4</t>
  </si>
  <si>
    <t xml:space="preserve">Чистая прибыль по регулируемому виду деятельности </t>
  </si>
  <si>
    <t>размер расходования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t>
  </si>
  <si>
    <t xml:space="preserve">Изменение стоимости основных фондов, в том числе: </t>
  </si>
  <si>
    <t>Объем поднятой воды, в.т.ч.</t>
  </si>
  <si>
    <t>7.1</t>
  </si>
  <si>
    <t>из подземных водоисточников</t>
  </si>
  <si>
    <t>7.2</t>
  </si>
  <si>
    <t>из поверхностных водоисточников</t>
  </si>
  <si>
    <t>Объем покупной воды, в том числе</t>
  </si>
  <si>
    <t>8.1</t>
  </si>
  <si>
    <t>8.2</t>
  </si>
  <si>
    <t>Объем воды, пропущенной через очистные сооружения</t>
  </si>
  <si>
    <t>Объем отпущенной потребителям воды, в том числе:</t>
  </si>
  <si>
    <t>10.1</t>
  </si>
  <si>
    <t>10.2</t>
  </si>
  <si>
    <t>Потери воды в сетях</t>
  </si>
  <si>
    <t>Протяженность водопроводных сетей (в однотрубном исчислении)</t>
  </si>
  <si>
    <t>Количество скважин</t>
  </si>
  <si>
    <t>ед.</t>
  </si>
  <si>
    <t>Количество подкачивающих насосных станций</t>
  </si>
  <si>
    <t>Среднесписочная численность основного производственного персонала (человек)</t>
  </si>
  <si>
    <t>Удельный расход электроэнергии на подачу воды в сеть (учитывать электроэнергию всех насосных и подкачивающих станций)</t>
  </si>
  <si>
    <t>кВт·ч/ куб.м</t>
  </si>
  <si>
    <t>Расход воды на собственные хозяйственно-бытовые нужды</t>
  </si>
  <si>
    <t>Расход воды на технологические нужды предприятия</t>
  </si>
  <si>
    <t>18.1</t>
  </si>
  <si>
    <t>питьевого качества в т.ч.:</t>
  </si>
  <si>
    <t>18.1.1</t>
  </si>
  <si>
    <t>на очистные сооружения</t>
  </si>
  <si>
    <t>18.1.2</t>
  </si>
  <si>
    <t>на промывку сетей</t>
  </si>
  <si>
    <t>18.1.3</t>
  </si>
  <si>
    <t>прочие</t>
  </si>
  <si>
    <t>Показатель использования производственных объектов (по объему перекачки) по отношению к пиковому дню отчетного года</t>
  </si>
  <si>
    <t>Информация раскрывается регулируемой организацией на сайте в сети Интернет дважды:
-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
- информация пунктов 1-5 и 7-18 не позднее 30 дней со дня принятия соответствующего решения об установлении тарифа/надбавки на очередной период регулирования, и должна соответствовать информации, которая была учтена Региональной энергетической комиссией при установлении тарифов и надбавок к тарифам на очередной период регулирования.</t>
  </si>
  <si>
    <t>Форма 4.2. Информация об основных показателях финансово-хозяйственной деятельности ООО "СахГЭК", включая структуру основных производственных затрат (в части регулируемой деятельности)</t>
  </si>
  <si>
    <t>693013, г.Южно-Сахалинск, ул. Лунного света,25</t>
  </si>
  <si>
    <t>Водоотведение</t>
  </si>
  <si>
    <t>3</t>
  </si>
  <si>
    <t>расходы на оплату услуг по перекачке и очистке сточных вод другими организациями</t>
  </si>
  <si>
    <t>средневзвешенная стоимости 1 кВт·ч</t>
  </si>
  <si>
    <t>объем приобретенной электрической энергии</t>
  </si>
  <si>
    <t>тыс. кВт·ч</t>
  </si>
  <si>
    <t>расходы на химические реагенты</t>
  </si>
  <si>
    <t>общепроизводственные (цеховые) расходы в том числе:</t>
  </si>
  <si>
    <t>ремонт и техническое обслуживание основных средств, в том числе:</t>
  </si>
  <si>
    <t>размер расходования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t>
  </si>
  <si>
    <t>за счет ввода (вывода) из эксплуатации</t>
  </si>
  <si>
    <t>Объем сточных вод, принятых от потребителей оказываемых услуг</t>
  </si>
  <si>
    <t>Объем сточных вод, принятых от других регулируемых организаций в сфере водоотведения и (или) очистки сточных вод</t>
  </si>
  <si>
    <t>Объем сточных вод, пропущенных через очистные сооружения</t>
  </si>
  <si>
    <t>Протяженность самотечных канализационных сетей (в однотрубном исчислении)</t>
  </si>
  <si>
    <t>Протяженность напорных канализационных сетей (в однотрубном исчислении)</t>
  </si>
  <si>
    <t>Количество насосных станций</t>
  </si>
  <si>
    <t>Количество очистных сооружений</t>
  </si>
  <si>
    <t>Среднесписочная численность основного производственного персонала</t>
  </si>
</sst>
</file>

<file path=xl/styles.xml><?xml version="1.0" encoding="utf-8"?>
<styleSheet xmlns="http://schemas.openxmlformats.org/spreadsheetml/2006/main">
  <numFmts count="10">
    <numFmt numFmtId="43" formatCode="_-* #,##0.00_р_._-;\-* #,##0.00_р_._-;_-* &quot;-&quot;??_р_._-;_-@_-"/>
    <numFmt numFmtId="164" formatCode="_-* #,##0.0_р_._-;\-* #,##0.0_р_._-;_-* &quot;-&quot;??_р_._-;_-@_-"/>
    <numFmt numFmtId="165" formatCode="_-* #,##0.000_р_._-;\-* #,##0.000_р_._-;_-* &quot;-&quot;??_р_._-;_-@_-"/>
    <numFmt numFmtId="166" formatCode="0.000"/>
    <numFmt numFmtId="167" formatCode="_-* #,##0.000_р_._-;\-* #,##0.000_р_._-;_-* &quot;-&quot;???_р_._-;_-@_-"/>
    <numFmt numFmtId="168" formatCode="0.0"/>
    <numFmt numFmtId="169" formatCode="0.0%"/>
    <numFmt numFmtId="170" formatCode="#,##0.0"/>
    <numFmt numFmtId="171" formatCode="#,##0.0000"/>
    <numFmt numFmtId="172" formatCode="#,##0.000"/>
  </numFmts>
  <fonts count="12">
    <font>
      <sz val="11"/>
      <color theme="1"/>
      <name val="Calibri"/>
      <family val="2"/>
      <charset val="204"/>
      <scheme val="minor"/>
    </font>
    <font>
      <sz val="11"/>
      <color theme="1"/>
      <name val="Calibri"/>
      <family val="2"/>
      <charset val="204"/>
      <scheme val="minor"/>
    </font>
    <font>
      <b/>
      <sz val="10"/>
      <color indexed="8"/>
      <name val="Cambria"/>
      <family val="1"/>
      <charset val="204"/>
      <scheme val="major"/>
    </font>
    <font>
      <sz val="10"/>
      <name val="Arial Cyr"/>
      <charset val="204"/>
    </font>
    <font>
      <b/>
      <sz val="10"/>
      <name val="Cambria"/>
      <family val="1"/>
      <charset val="204"/>
      <scheme val="major"/>
    </font>
    <font>
      <sz val="8"/>
      <name val="Cambria"/>
      <family val="1"/>
      <charset val="204"/>
      <scheme val="major"/>
    </font>
    <font>
      <sz val="8"/>
      <color indexed="8"/>
      <name val="Cambria"/>
      <family val="1"/>
      <charset val="204"/>
      <scheme val="major"/>
    </font>
    <font>
      <b/>
      <sz val="8"/>
      <name val="Cambria"/>
      <family val="1"/>
      <charset val="204"/>
      <scheme val="major"/>
    </font>
    <font>
      <b/>
      <sz val="8"/>
      <color indexed="8"/>
      <name val="Cambria"/>
      <family val="1"/>
      <charset val="204"/>
      <scheme val="major"/>
    </font>
    <font>
      <sz val="6"/>
      <color indexed="8"/>
      <name val="Cambria"/>
      <family val="1"/>
      <charset val="204"/>
      <scheme val="major"/>
    </font>
    <font>
      <sz val="6"/>
      <name val="Cambria"/>
      <family val="1"/>
      <charset val="204"/>
      <scheme val="major"/>
    </font>
    <font>
      <b/>
      <sz val="6"/>
      <name val="Cambria"/>
      <family val="1"/>
      <charset val="204"/>
      <scheme val="maj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cellStyleXfs>
  <cellXfs count="138">
    <xf numFmtId="0" fontId="0" fillId="0" borderId="0" xfId="0"/>
    <xf numFmtId="0" fontId="4" fillId="0" borderId="0"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xf>
    <xf numFmtId="0" fontId="6" fillId="0" borderId="0" xfId="0" applyFont="1" applyFill="1" applyAlignment="1">
      <alignmen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wrapText="1"/>
    </xf>
    <xf numFmtId="0" fontId="6" fillId="0" borderId="0" xfId="0" applyFont="1" applyFill="1"/>
    <xf numFmtId="0" fontId="5" fillId="0" borderId="3" xfId="0" applyFont="1" applyFill="1" applyBorder="1" applyAlignment="1" applyProtection="1">
      <alignment vertical="center" wrapText="1"/>
      <protection hidden="1"/>
    </xf>
    <xf numFmtId="165" fontId="5" fillId="0" borderId="3"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165" fontId="4" fillId="0" borderId="0" xfId="1" applyNumberFormat="1" applyFont="1" applyFill="1" applyBorder="1" applyAlignment="1" applyProtection="1">
      <alignment horizontal="center" vertical="center" wrapText="1"/>
    </xf>
    <xf numFmtId="0" fontId="6" fillId="0" borderId="0" xfId="0" applyFont="1" applyAlignment="1">
      <alignment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vertical="center" wrapText="1"/>
    </xf>
    <xf numFmtId="0" fontId="5" fillId="0" borderId="0" xfId="0" applyFont="1" applyBorder="1" applyAlignment="1" applyProtection="1">
      <alignment horizontal="center" vertical="center" wrapText="1"/>
      <protection hidden="1"/>
    </xf>
    <xf numFmtId="0" fontId="2" fillId="0" borderId="0" xfId="0" applyFont="1" applyFill="1" applyAlignment="1">
      <alignment horizontal="center" vertical="center" wrapText="1"/>
    </xf>
    <xf numFmtId="0" fontId="4" fillId="0" borderId="0" xfId="0" applyFont="1" applyFill="1" applyBorder="1" applyAlignment="1" applyProtection="1">
      <alignment horizontal="center" vertical="center" wrapText="1"/>
    </xf>
    <xf numFmtId="0" fontId="6" fillId="0" borderId="3"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3"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164" fontId="6" fillId="0" borderId="3" xfId="1" applyNumberFormat="1" applyFont="1" applyBorder="1" applyAlignment="1">
      <alignment vertical="center" wrapText="1"/>
    </xf>
    <xf numFmtId="49" fontId="5" fillId="0" borderId="3" xfId="0" applyNumberFormat="1" applyFont="1" applyFill="1" applyBorder="1" applyAlignment="1" applyProtection="1">
      <alignment horizontal="left" vertical="center" wrapText="1"/>
      <protection hidden="1"/>
    </xf>
    <xf numFmtId="0" fontId="6" fillId="0" borderId="3" xfId="0" applyFont="1" applyFill="1" applyBorder="1" applyAlignment="1">
      <alignment horizontal="left" vertical="center" wrapText="1"/>
    </xf>
    <xf numFmtId="0" fontId="6" fillId="0" borderId="3" xfId="0" applyFont="1" applyBorder="1" applyAlignment="1">
      <alignment vertical="center" wrapText="1"/>
    </xf>
    <xf numFmtId="165" fontId="6" fillId="0" borderId="3" xfId="1" applyNumberFormat="1" applyFont="1" applyBorder="1" applyAlignment="1">
      <alignment vertical="center" wrapText="1"/>
    </xf>
    <xf numFmtId="165" fontId="6" fillId="0" borderId="3" xfId="0" applyNumberFormat="1" applyFont="1" applyBorder="1" applyAlignment="1">
      <alignment vertical="center" wrapText="1"/>
    </xf>
    <xf numFmtId="166" fontId="6" fillId="0" borderId="3" xfId="0" applyNumberFormat="1" applyFont="1" applyBorder="1" applyAlignment="1">
      <alignment vertical="center" wrapText="1"/>
    </xf>
    <xf numFmtId="43" fontId="6" fillId="0" borderId="3" xfId="1" applyFont="1" applyBorder="1" applyAlignment="1">
      <alignment vertical="center" wrapText="1"/>
    </xf>
    <xf numFmtId="49" fontId="5" fillId="0" borderId="0" xfId="0" applyNumberFormat="1" applyFont="1" applyFill="1" applyBorder="1" applyAlignment="1" applyProtection="1">
      <alignment horizontal="left" vertical="center" wrapText="1"/>
      <protection hidden="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Fill="1" applyBorder="1" applyAlignment="1">
      <alignment horizontal="justify" vertical="center" wrapText="1"/>
    </xf>
    <xf numFmtId="0" fontId="6" fillId="0" borderId="0" xfId="0" applyFont="1" applyAlignment="1">
      <alignment horizontal="center" vertical="center" wrapText="1"/>
    </xf>
    <xf numFmtId="0" fontId="7" fillId="0" borderId="0" xfId="0" applyFont="1" applyFill="1" applyBorder="1" applyAlignment="1" applyProtection="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Alignment="1">
      <alignment vertical="center" wrapText="1"/>
    </xf>
    <xf numFmtId="0" fontId="5" fillId="0" borderId="0" xfId="0" applyFont="1" applyBorder="1" applyAlignment="1">
      <alignment horizontal="left" vertical="center" wrapText="1"/>
    </xf>
    <xf numFmtId="49" fontId="5" fillId="0" borderId="3" xfId="0" applyNumberFormat="1"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4" fontId="5" fillId="0" borderId="3" xfId="0" applyNumberFormat="1" applyFont="1" applyFill="1" applyBorder="1" applyAlignment="1" applyProtection="1">
      <alignment horizontal="center" vertical="center" wrapText="1"/>
      <protection locked="0"/>
    </xf>
    <xf numFmtId="4" fontId="6" fillId="0" borderId="0" xfId="0" applyNumberFormat="1" applyFont="1" applyFill="1" applyAlignment="1">
      <alignment vertical="center" wrapText="1"/>
    </xf>
    <xf numFmtId="0" fontId="6" fillId="0" borderId="0" xfId="0" applyFont="1" applyFill="1" applyAlignment="1">
      <alignment horizontal="left" vertical="center" wrapText="1"/>
    </xf>
    <xf numFmtId="0" fontId="5" fillId="0" borderId="3" xfId="0" applyFont="1" applyFill="1" applyBorder="1" applyAlignment="1" applyProtection="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justify" vertical="center" wrapText="1"/>
    </xf>
    <xf numFmtId="0" fontId="6" fillId="0" borderId="0" xfId="0" applyFont="1" applyFill="1" applyAlignment="1">
      <alignment horizontal="center" vertical="center" wrapText="1"/>
    </xf>
    <xf numFmtId="49" fontId="5" fillId="2"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left" vertical="center" wrapText="1"/>
    </xf>
    <xf numFmtId="168" fontId="5" fillId="0" borderId="3"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left" vertical="center" wrapText="1" indent="1"/>
    </xf>
    <xf numFmtId="0" fontId="5" fillId="2" borderId="3" xfId="0" applyFont="1" applyFill="1" applyBorder="1" applyAlignment="1" applyProtection="1">
      <alignment horizontal="left" vertical="center" wrapText="1" indent="2"/>
    </xf>
    <xf numFmtId="0" fontId="5" fillId="0" borderId="3" xfId="0" applyNumberFormat="1" applyFont="1" applyFill="1" applyBorder="1" applyAlignment="1" applyProtection="1">
      <alignment horizontal="center" vertical="center"/>
      <protection locked="0"/>
    </xf>
    <xf numFmtId="0" fontId="6" fillId="0" borderId="3" xfId="0" applyFont="1" applyFill="1" applyBorder="1" applyAlignment="1">
      <alignment horizontal="center"/>
    </xf>
    <xf numFmtId="0" fontId="5" fillId="2" borderId="3" xfId="0" applyFont="1" applyFill="1" applyBorder="1" applyAlignment="1" applyProtection="1">
      <alignment horizontal="left" vertical="center" wrapText="1" indent="3"/>
    </xf>
    <xf numFmtId="166" fontId="6" fillId="0" borderId="3" xfId="0" applyNumberFormat="1" applyFont="1" applyFill="1" applyBorder="1" applyAlignment="1">
      <alignment horizontal="center"/>
    </xf>
    <xf numFmtId="166" fontId="5" fillId="0" borderId="3"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vertical="center" wrapText="1"/>
    </xf>
    <xf numFmtId="169" fontId="5" fillId="0" borderId="3" xfId="2" applyNumberFormat="1" applyFont="1" applyFill="1" applyBorder="1" applyAlignment="1" applyProtection="1">
      <alignment horizontal="center" vertical="center"/>
      <protection locked="0"/>
    </xf>
    <xf numFmtId="2" fontId="5" fillId="0" borderId="3" xfId="0" applyNumberFormat="1" applyFont="1" applyFill="1" applyBorder="1" applyAlignment="1" applyProtection="1">
      <alignment horizontal="center" vertical="center"/>
      <protection locked="0"/>
    </xf>
    <xf numFmtId="166" fontId="6" fillId="0" borderId="3" xfId="0" applyNumberFormat="1" applyFont="1" applyFill="1" applyBorder="1" applyAlignment="1" applyProtection="1">
      <alignment horizontal="center"/>
      <protection hidden="1"/>
    </xf>
    <xf numFmtId="0" fontId="6" fillId="0" borderId="5" xfId="0" applyFont="1" applyFill="1" applyBorder="1" applyAlignment="1">
      <alignment horizontal="center"/>
    </xf>
    <xf numFmtId="0" fontId="6" fillId="0" borderId="0" xfId="0" applyFont="1" applyFill="1" applyAlignment="1">
      <alignment horizontal="center" vertical="top"/>
    </xf>
    <xf numFmtId="0" fontId="6" fillId="0" borderId="0" xfId="0" applyFont="1" applyFill="1" applyAlignment="1">
      <alignment horizontal="justify" wrapText="1"/>
    </xf>
    <xf numFmtId="0" fontId="5" fillId="0" borderId="0" xfId="0" applyFont="1" applyAlignment="1">
      <alignment horizontal="justify" wrapText="1"/>
    </xf>
    <xf numFmtId="0" fontId="6" fillId="0" borderId="0" xfId="0" applyFont="1" applyFill="1" applyAlignment="1">
      <alignment horizontal="center"/>
    </xf>
    <xf numFmtId="0" fontId="7" fillId="0" borderId="0" xfId="0" applyFont="1" applyFill="1" applyBorder="1" applyAlignment="1" applyProtection="1">
      <alignment vertical="center" wrapText="1"/>
    </xf>
    <xf numFmtId="165" fontId="7" fillId="0" borderId="0" xfId="1" applyNumberFormat="1" applyFont="1" applyFill="1" applyBorder="1" applyAlignment="1" applyProtection="1">
      <alignment horizontal="center" vertical="center" wrapText="1"/>
    </xf>
    <xf numFmtId="0" fontId="5" fillId="0" borderId="2" xfId="0" applyFont="1" applyBorder="1" applyAlignment="1">
      <alignment horizontal="left" vertical="center" wrapText="1"/>
    </xf>
    <xf numFmtId="49" fontId="5" fillId="0" borderId="3" xfId="0" applyNumberFormat="1" applyFont="1" applyFill="1" applyBorder="1" applyAlignment="1" applyProtection="1">
      <alignment vertical="center" wrapText="1"/>
    </xf>
    <xf numFmtId="0" fontId="5" fillId="0" borderId="1" xfId="0" applyFont="1" applyFill="1" applyBorder="1" applyAlignment="1" applyProtection="1">
      <alignment horizontal="left" vertical="center" wrapText="1"/>
    </xf>
    <xf numFmtId="165" fontId="5" fillId="0" borderId="2" xfId="1" applyNumberFormat="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1" xfId="0" applyFont="1" applyBorder="1" applyAlignment="1">
      <alignment vertical="center" wrapText="1"/>
    </xf>
    <xf numFmtId="167" fontId="6" fillId="0" borderId="0" xfId="0" applyNumberFormat="1" applyFont="1" applyFill="1" applyAlignment="1">
      <alignment vertical="center" wrapText="1"/>
    </xf>
    <xf numFmtId="16" fontId="5" fillId="0" borderId="3" xfId="0" applyNumberFormat="1" applyFont="1" applyBorder="1" applyAlignment="1">
      <alignment vertical="center" wrapText="1"/>
    </xf>
    <xf numFmtId="0" fontId="5" fillId="0" borderId="1" xfId="0" applyFont="1" applyBorder="1" applyAlignment="1">
      <alignment horizontal="left" vertical="center" wrapText="1"/>
    </xf>
    <xf numFmtId="14" fontId="5" fillId="0" borderId="3" xfId="0" applyNumberFormat="1" applyFont="1" applyBorder="1" applyAlignment="1">
      <alignment vertical="center" wrapText="1"/>
    </xf>
    <xf numFmtId="165" fontId="6" fillId="0" borderId="3" xfId="1" applyNumberFormat="1" applyFont="1" applyFill="1" applyBorder="1" applyAlignment="1">
      <alignment vertical="center" wrapText="1"/>
    </xf>
    <xf numFmtId="17" fontId="5" fillId="0" borderId="3" xfId="0" applyNumberFormat="1" applyFont="1" applyBorder="1" applyAlignment="1">
      <alignment vertical="center" wrapText="1"/>
    </xf>
    <xf numFmtId="0" fontId="5" fillId="0" borderId="3" xfId="0" applyFont="1" applyBorder="1" applyAlignment="1">
      <alignment vertical="center" wrapText="1"/>
    </xf>
    <xf numFmtId="0" fontId="9" fillId="0" borderId="0" xfId="0"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hidden="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9" fillId="0" borderId="0" xfId="0" applyFont="1" applyAlignment="1">
      <alignment vertical="center" wrapText="1"/>
    </xf>
    <xf numFmtId="0" fontId="11" fillId="0"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xf>
    <xf numFmtId="0" fontId="9" fillId="0" borderId="0" xfId="0" applyFont="1" applyFill="1" applyAlignment="1">
      <alignment vertical="center" wrapText="1"/>
    </xf>
    <xf numFmtId="0" fontId="11" fillId="0" borderId="0" xfId="0" applyFont="1" applyFill="1" applyBorder="1" applyAlignment="1" applyProtection="1">
      <alignment horizontal="center" wrapText="1"/>
    </xf>
    <xf numFmtId="0" fontId="10" fillId="2" borderId="3" xfId="0" applyFont="1" applyFill="1" applyBorder="1" applyAlignment="1" applyProtection="1">
      <alignment horizontal="center" vertical="center" wrapText="1"/>
    </xf>
    <xf numFmtId="0" fontId="9" fillId="0" borderId="0" xfId="0" applyFont="1" applyFill="1"/>
    <xf numFmtId="0" fontId="10"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3" applyFont="1" applyFill="1" applyBorder="1" applyAlignment="1" applyProtection="1">
      <alignment horizontal="center" vertical="center" wrapText="1"/>
      <protection locked="0"/>
    </xf>
    <xf numFmtId="165" fontId="10" fillId="0" borderId="2" xfId="1" applyNumberFormat="1"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xf>
    <xf numFmtId="165" fontId="6" fillId="0" borderId="0" xfId="1" applyNumberFormat="1" applyFont="1" applyFill="1" applyAlignment="1">
      <alignment horizontal="center" vertical="center" wrapText="1"/>
    </xf>
    <xf numFmtId="4" fontId="5" fillId="0" borderId="3" xfId="0" applyNumberFormat="1" applyFont="1" applyFill="1" applyBorder="1" applyAlignment="1" applyProtection="1">
      <alignment vertical="center" wrapText="1"/>
      <protection locked="0"/>
    </xf>
    <xf numFmtId="170" fontId="5" fillId="0" borderId="3" xfId="0" applyNumberFormat="1" applyFont="1" applyFill="1" applyBorder="1" applyAlignment="1" applyProtection="1">
      <alignment vertical="center" wrapText="1"/>
      <protection locked="0"/>
    </xf>
    <xf numFmtId="171" fontId="5" fillId="0" borderId="3" xfId="0" applyNumberFormat="1" applyFont="1" applyFill="1" applyBorder="1" applyAlignment="1" applyProtection="1">
      <alignment vertical="center" wrapText="1"/>
      <protection locked="0"/>
    </xf>
    <xf numFmtId="172" fontId="5" fillId="0" borderId="3" xfId="0" applyNumberFormat="1" applyFont="1" applyFill="1" applyBorder="1" applyAlignment="1" applyProtection="1">
      <alignment vertical="center" wrapText="1"/>
      <protection locked="0"/>
    </xf>
    <xf numFmtId="168" fontId="6" fillId="0" borderId="3" xfId="0" applyNumberFormat="1" applyFont="1" applyFill="1" applyBorder="1" applyAlignment="1" applyProtection="1">
      <alignment vertical="center" wrapText="1"/>
      <protection hidden="1"/>
    </xf>
    <xf numFmtId="3" fontId="5" fillId="0" borderId="3" xfId="0" applyNumberFormat="1" applyFont="1" applyFill="1" applyBorder="1" applyAlignment="1" applyProtection="1">
      <alignment vertical="center" wrapText="1"/>
      <protection locked="0"/>
    </xf>
    <xf numFmtId="168" fontId="5" fillId="0" borderId="3" xfId="0" applyNumberFormat="1" applyFont="1" applyFill="1" applyBorder="1" applyAlignment="1" applyProtection="1">
      <alignment vertical="center"/>
      <protection locked="0"/>
    </xf>
    <xf numFmtId="0" fontId="5" fillId="0" borderId="3" xfId="0" applyNumberFormat="1" applyFont="1" applyFill="1" applyBorder="1" applyAlignment="1" applyProtection="1">
      <alignment vertical="center"/>
      <protection hidden="1"/>
    </xf>
    <xf numFmtId="0" fontId="5" fillId="0" borderId="3" xfId="0" applyNumberFormat="1" applyFont="1" applyFill="1" applyBorder="1" applyAlignment="1" applyProtection="1">
      <alignment vertical="center"/>
      <protection locked="0"/>
    </xf>
    <xf numFmtId="0" fontId="6" fillId="0" borderId="3" xfId="0" applyFont="1" applyFill="1" applyBorder="1" applyAlignment="1"/>
    <xf numFmtId="0" fontId="6" fillId="0" borderId="3" xfId="0" applyFont="1" applyFill="1" applyBorder="1" applyAlignment="1" applyProtection="1">
      <protection hidden="1"/>
    </xf>
    <xf numFmtId="166" fontId="5" fillId="0" borderId="3" xfId="0" applyNumberFormat="1" applyFont="1" applyFill="1" applyBorder="1" applyAlignment="1" applyProtection="1">
      <alignment vertical="center"/>
      <protection locked="0"/>
    </xf>
    <xf numFmtId="166" fontId="6" fillId="0" borderId="3" xfId="0" applyNumberFormat="1" applyFont="1" applyFill="1" applyBorder="1" applyAlignment="1" applyProtection="1">
      <protection hidden="1"/>
    </xf>
    <xf numFmtId="165" fontId="5" fillId="0" borderId="2" xfId="1" applyNumberFormat="1" applyFont="1" applyFill="1" applyBorder="1" applyAlignment="1" applyProtection="1">
      <alignment vertical="center" wrapText="1"/>
      <protection locked="0"/>
    </xf>
    <xf numFmtId="165" fontId="5" fillId="0" borderId="3" xfId="1" applyNumberFormat="1" applyFont="1" applyFill="1" applyBorder="1" applyAlignment="1" applyProtection="1">
      <alignment vertical="center" wrapText="1"/>
      <protection locked="0"/>
    </xf>
    <xf numFmtId="165" fontId="7" fillId="0" borderId="2" xfId="1" applyNumberFormat="1" applyFont="1" applyFill="1" applyBorder="1" applyAlignment="1" applyProtection="1">
      <alignment vertical="center" wrapText="1"/>
      <protection locked="0"/>
    </xf>
    <xf numFmtId="165" fontId="6" fillId="0" borderId="2" xfId="1" applyNumberFormat="1" applyFont="1" applyFill="1" applyBorder="1" applyAlignment="1" applyProtection="1">
      <alignment vertical="center" wrapText="1"/>
      <protection hidden="1"/>
    </xf>
    <xf numFmtId="0" fontId="6" fillId="0" borderId="0" xfId="0" applyFont="1" applyFill="1" applyBorder="1" applyAlignment="1">
      <alignment vertical="center" wrapText="1"/>
    </xf>
    <xf numFmtId="164" fontId="5" fillId="0" borderId="2" xfId="1" applyNumberFormat="1" applyFont="1" applyFill="1" applyBorder="1" applyAlignment="1" applyProtection="1">
      <alignment vertical="center" wrapText="1"/>
      <protection locked="0"/>
    </xf>
    <xf numFmtId="164" fontId="5" fillId="0" borderId="3" xfId="1" applyNumberFormat="1" applyFont="1" applyFill="1" applyBorder="1" applyAlignment="1" applyProtection="1">
      <alignment vertical="center" wrapText="1"/>
      <protection locked="0"/>
    </xf>
  </cellXfs>
  <cellStyles count="4">
    <cellStyle name="Обычный" xfId="0" builtinId="0"/>
    <cellStyle name="Обычный_ЖКУ_проект3" xfId="3"/>
    <cellStyle name="Процентный" xfId="2" builtin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20work/_%20aap/101019%20&#1044;&#1077;&#1087;&#1090;&#1072;&#1088;&#1080;&#1092;/JKH.OPEN.INFO.HVS2(v2.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nkhromenkova.SAKHGEK.000/&#1052;&#1086;&#1080;%20&#1076;&#1086;&#1082;&#1091;&#1084;&#1077;&#1085;&#1090;&#1099;/555/2012%20&#1075;&#1086;&#1076;/&#1043;&#1042;&#1057;/2013/&#1055;&#1088;&#1086;&#1080;&#1079;&#1074;&#1086;&#1076;&#1089;&#1090;&#1074;&#1077;&#1085;&#1085;&#1072;&#1103;%20&#1087;&#1088;&#1086;&#1075;&#1088;&#1072;&#1084;&#1084;&#1072;%20&#1043;&#1042;&#1057;%202013%20&#1061;&#1054;&#1052;&#1059;&#1058;&#1054;&#1042;&#1054;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nkhromenkova.SAKHGEK.000/&#1052;&#1086;&#1080;%20&#1076;&#1086;&#1082;&#1091;&#1084;&#1077;&#1085;&#1090;&#1099;/555/2012%20&#1075;&#1086;&#1076;/&#1061;&#1074;&#1089;%20&#1080;%20&#1074;&#1086;&#1076;&#1086;&#1086;&#1090;&#1074;&#1077;&#1076;&#1077;&#1085;&#1080;&#1077;/2013/&#1088;&#1072;&#1089;&#1095;&#1077;&#1090;%20&#1090;&#1072;&#1088;&#1080;&#1092;&#1086;&#1074;%20%20&#1085;&#1072;%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1%20(&#1058;&#1077;&#1087;&#1083;&#1086;&#1074;&#1072;&#11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nkhromenkova.SAKHGEK/&#1052;&#1086;&#1080;%20&#1076;&#1086;&#1082;&#1091;&#1084;&#1077;&#1085;&#1090;&#1099;/2012%20&#1075;&#1086;&#1076;/&#1060;&#1054;&#1058;/&#1088;&#1072;&#1089;&#1095;&#1077;&#1090;%20&#1092;&#1086;&#1090;%20%202013%20&#1075;&#1086;&#107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88;&#1080;&#1083;&#1086;&#1078;&#1077;&#1085;&#1080;&#1077;%202%20(&#1043;&#1042;&#105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5;&#1088;&#1080;&#1083;&#1086;&#1078;&#1077;&#1085;&#1080;&#1077;%203%20(&#1061;&#1042;&#105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nkhromenkova.SAKHGEK/&#1052;&#1086;&#1080;%20&#1076;&#1086;&#1082;&#1091;&#1084;&#1077;&#1085;&#1090;&#1099;/2012%20&#1075;&#1086;&#1076;/&#1061;&#1074;&#1089;%20&#1080;%20&#1074;&#1086;&#1076;&#1086;&#1086;&#1090;&#1074;&#1077;&#1076;&#1077;&#1085;&#1080;&#1077;/2013/&#1088;&#1072;&#1089;&#1095;&#1077;&#1090;%20&#1090;&#1072;&#1088;&#1080;&#1092;&#1086;&#1074;%20%20&#1085;&#1072;%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nkhromenkova.SAKHGEK/&#1052;&#1086;&#1080;%20&#1076;&#1086;&#1082;&#1091;&#1084;&#1077;&#1085;&#1090;&#1099;/2012%20&#1075;&#1086;&#1076;/&#1055;&#1077;&#1088;&#1077;&#1087;&#1080;&#1089;&#1082;&#1072;/&#1044;&#1043;&#1061;/&#1057;&#1072;&#1093;&#1043;&#1101;&#1082;%2012%20&#1084;&#1077;&#1089;.2011&#10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nkhromenkova.SAKHGEK.000/&#1052;&#1086;&#1080;%20&#1076;&#1086;&#1082;&#1091;&#1084;&#1077;&#1085;&#1090;&#1099;/555/2012%20&#1075;&#1086;&#1076;/&#1054;&#1090;&#1095;&#1077;&#1090;&#1085;&#1086;&#1089;&#1090;&#1100;%20&#1056;&#1069;&#1050;%20&#1080;%20&#1060;&#1057;&#1058;/&#1056;&#1069;&#1050;/&#1042;&#1086;&#1076;&#1086;&#1086;&#1090;&#1074;&#1077;&#1076;&#1077;&#1085;&#1080;&#1077;/&#1088;&#1072;&#1089;&#1082;&#1088;&#1099;&#1090;&#1080;&#1077;%20&#1080;&#1085;&#1092;&#1086;&#1088;&#1084;&#1072;&#1094;&#1080;&#1080;%20&#1074;&#1086;&#1076;&#1086;&#1086;&#1090;&#1074;&#1077;&#1076;&#1077;&#1085;&#1080;&#1077;/&#1055;&#1088;&#1080;&#1083;&#1086;&#1078;&#1077;&#1085;&#1080;&#1077;%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nkhromenkova.SAKHGEK.000/&#1052;&#1086;&#1080;%20&#1076;&#1086;&#1082;&#1091;&#1084;&#1077;&#1085;&#1090;&#1099;/555/2013%20&#1075;&#1086;&#1076;/&#1055;&#1045;&#1056;&#1045;&#1055;&#1048;&#1057;&#1050;&#1040;/&#1056;&#1069;&#1050;/&#1047;&#1040;&#1050;&#1051;&#1070;&#1063;&#1045;&#1053;&#1048;&#1071;%202013/&#1076;&#1080;&#1085;&#1072;&#1084;&#1080;&#1082;&#1072;%20&#1090;&#1072;&#1088;&#1080;&#1092;&#1086;&#107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листов"/>
      <sheetName val="ХВС цены"/>
      <sheetName val="ХВС характеристики"/>
      <sheetName val="ХВС инвестиции"/>
      <sheetName val="ХВС доступ"/>
      <sheetName val="ХВС показатели"/>
      <sheetName val="Проверка"/>
      <sheetName val="REESTR_ORG"/>
      <sheetName val="REESTR_TEMP"/>
      <sheetName val="REESTR"/>
      <sheetName val="TEHSHEET"/>
      <sheetName val="tech"/>
      <sheetName val="REESTR_STAR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B19" t="str">
            <v>Оказание услуг в сфере водоснабжения</v>
          </cell>
        </row>
        <row r="20">
          <cell r="B20" t="str">
            <v>Оказание услуг в сфере водоснабжения и очистки сточных вод</v>
          </cell>
        </row>
        <row r="21">
          <cell r="B21" t="str">
            <v>Транспортировка воды</v>
          </cell>
        </row>
        <row r="22">
          <cell r="B22" t="str">
            <v>Оказание услуг в сфере водоснабжения и транспортировка воды</v>
          </cell>
        </row>
        <row r="23">
          <cell r="B23" t="str">
            <v>Оказание услуг в сфере водоснабжения и очистки сточных вод, транспортировка воды</v>
          </cell>
        </row>
      </sheetData>
      <sheetData sheetId="13"/>
      <sheetData sheetId="1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еречень"/>
      <sheetName val="1) производ.программа"/>
      <sheetName val="b) перечень"/>
      <sheetName val="c) характеристика сетей"/>
      <sheetName val="d) список потребителей"/>
      <sheetName val="калькуляция на открытую схему"/>
      <sheetName val="калькуляция на ГВС"/>
      <sheetName val="тариф 01.01.2013"/>
      <sheetName val="тариф 01.07.2013 (2)"/>
      <sheetName val="тариф 01.07.2013"/>
      <sheetName val="тариф 31.08."/>
      <sheetName val="тариф 01.09"/>
      <sheetName val="Лист2"/>
    </sheetNames>
    <sheetDataSet>
      <sheetData sheetId="0" refreshError="1"/>
      <sheetData sheetId="1" refreshError="1"/>
      <sheetData sheetId="2" refreshError="1"/>
      <sheetData sheetId="3" refreshError="1"/>
      <sheetData sheetId="4" refreshError="1"/>
      <sheetData sheetId="5" refreshError="1"/>
      <sheetData sheetId="6">
        <row r="11">
          <cell r="D11">
            <v>0.70147774809460195</v>
          </cell>
        </row>
        <row r="30">
          <cell r="D30">
            <v>1147748.3798697018</v>
          </cell>
        </row>
        <row r="31">
          <cell r="D31">
            <v>364965.81699999998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ст13"/>
      <sheetName val="Вода "/>
      <sheetName val="Стоки"/>
      <sheetName val="реагенты "/>
      <sheetName val="материалы "/>
      <sheetName val="прочие "/>
      <sheetName val="электро водоотвед"/>
      <sheetName val="Лист4"/>
      <sheetName val="Лист5"/>
      <sheetName val="Лист6"/>
      <sheetName val="Лист7"/>
      <sheetName val="Лист8"/>
      <sheetName val="Лист9"/>
      <sheetName val="Лист10"/>
      <sheetName val="Лист11"/>
      <sheetName val="Лист12"/>
    </sheetNames>
    <sheetDataSet>
      <sheetData sheetId="0"/>
      <sheetData sheetId="1">
        <row r="5">
          <cell r="H5">
            <v>55908.233865368871</v>
          </cell>
        </row>
        <row r="6">
          <cell r="H6">
            <v>65.3</v>
          </cell>
        </row>
        <row r="12">
          <cell r="H12">
            <v>53162.04</v>
          </cell>
        </row>
        <row r="15">
          <cell r="H15">
            <v>1901.0400000000002</v>
          </cell>
        </row>
        <row r="18">
          <cell r="H18">
            <v>4.3</v>
          </cell>
        </row>
        <row r="19">
          <cell r="H19">
            <v>210.29884000000001</v>
          </cell>
        </row>
        <row r="21">
          <cell r="H21">
            <v>3.0171999999999999</v>
          </cell>
        </row>
        <row r="22">
          <cell r="H22">
            <v>69.7</v>
          </cell>
        </row>
        <row r="55">
          <cell r="H55">
            <v>611.4</v>
          </cell>
        </row>
        <row r="61">
          <cell r="H61">
            <v>197.5</v>
          </cell>
        </row>
        <row r="63">
          <cell r="H63">
            <v>1387.7</v>
          </cell>
        </row>
        <row r="82">
          <cell r="H82">
            <v>337.9</v>
          </cell>
        </row>
        <row r="83">
          <cell r="H83">
            <v>118</v>
          </cell>
        </row>
        <row r="86">
          <cell r="H86">
            <v>38.114000000000004</v>
          </cell>
        </row>
        <row r="103">
          <cell r="H103">
            <v>627.20000000000005</v>
          </cell>
        </row>
        <row r="104">
          <cell r="H104">
            <v>371.7</v>
          </cell>
        </row>
        <row r="106">
          <cell r="H106">
            <v>105.6</v>
          </cell>
        </row>
        <row r="107">
          <cell r="H107">
            <v>3624.1970866068423</v>
          </cell>
        </row>
        <row r="119">
          <cell r="H119">
            <v>3652.8970866068421</v>
          </cell>
        </row>
      </sheetData>
      <sheetData sheetId="2">
        <row r="5">
          <cell r="I5">
            <v>53908.24</v>
          </cell>
        </row>
        <row r="12">
          <cell r="I12">
            <v>15.04</v>
          </cell>
        </row>
        <row r="13">
          <cell r="I13">
            <v>877.52244799999994</v>
          </cell>
        </row>
        <row r="16">
          <cell r="I16">
            <v>290.83999999999997</v>
          </cell>
        </row>
        <row r="48">
          <cell r="I48">
            <v>611.42999999999995</v>
          </cell>
        </row>
        <row r="54">
          <cell r="I54">
            <v>197.49</v>
          </cell>
        </row>
        <row r="56">
          <cell r="I56">
            <v>1719.47</v>
          </cell>
        </row>
        <row r="70">
          <cell r="I70">
            <v>528.23</v>
          </cell>
        </row>
        <row r="71">
          <cell r="I71">
            <v>192.58</v>
          </cell>
        </row>
        <row r="74">
          <cell r="I74">
            <v>62.2</v>
          </cell>
        </row>
        <row r="80">
          <cell r="I80">
            <v>55.06</v>
          </cell>
        </row>
        <row r="92">
          <cell r="I92">
            <v>636.6</v>
          </cell>
        </row>
        <row r="93">
          <cell r="I93">
            <v>371.72</v>
          </cell>
        </row>
        <row r="96">
          <cell r="I96">
            <v>5029.9140632513981</v>
          </cell>
        </row>
        <row r="109">
          <cell r="I109">
            <v>5049.8540632513977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
      <sheetName val="тарифы пр-во"/>
      <sheetName val="тарифы передача"/>
      <sheetName val="подкл."/>
      <sheetName val="ФХД"/>
      <sheetName val="топливо"/>
      <sheetName val="потр.св-ва"/>
      <sheetName val="инвест"/>
      <sheetName val="инв1"/>
      <sheetName val="инвест 2"/>
      <sheetName val="инвест 3 "/>
      <sheetName val="доступ"/>
      <sheetName val="договор"/>
      <sheetName val="меропр по подключ "/>
    </sheetNames>
    <sheetDataSet>
      <sheetData sheetId="0"/>
      <sheetData sheetId="1"/>
      <sheetData sheetId="2"/>
      <sheetData sheetId="3">
        <row r="3">
          <cell r="C3" t="str">
            <v>ООО "Сахалинская Газовая Энергетическая компания"</v>
          </cell>
        </row>
        <row r="4">
          <cell r="C4">
            <v>6501178250</v>
          </cell>
        </row>
        <row r="5">
          <cell r="C5">
            <v>650101001</v>
          </cell>
        </row>
        <row r="7">
          <cell r="C7" t="str">
            <v>ОБЩАЯ</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2"/>
      <sheetName val="Лист7"/>
      <sheetName val="Лист3"/>
      <sheetName val="1 квартал 2012"/>
      <sheetName val="Лист8"/>
      <sheetName val="Лист4"/>
      <sheetName val="1.16.2. произ и пер тепло"/>
      <sheetName val="1.16.1. передача электро"/>
      <sheetName val="1.16.1. произ электро"/>
      <sheetName val="тарифная сетка"/>
      <sheetName val="штатное расписание 2013"/>
      <sheetName val="отдел сбыта"/>
      <sheetName val="АУП 2013"/>
      <sheetName val="газ 2013 "/>
      <sheetName val="АДС"/>
      <sheetName val="передача тепловой"/>
      <sheetName val="передача электрической "/>
      <sheetName val="производство"/>
      <sheetName val="Лист1"/>
      <sheetName val="рабочие ВКХ"/>
      <sheetName val="Лист9"/>
    </sheetNames>
    <sheetDataSet>
      <sheetData sheetId="0" refreshError="1"/>
      <sheetData sheetId="1" refreshError="1"/>
      <sheetData sheetId="2" refreshError="1"/>
      <sheetData sheetId="3" refreshError="1"/>
      <sheetData sheetId="4" refreshError="1"/>
      <sheetData sheetId="5" refreshError="1">
        <row r="11">
          <cell r="H11">
            <v>2351.6165319378756</v>
          </cell>
        </row>
        <row r="14">
          <cell r="H14">
            <v>9.1522170894408905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общий"/>
      <sheetName val="цены"/>
      <sheetName val="фин-хоз деят"/>
      <sheetName val="потреб св-ва"/>
      <sheetName val="инвест"/>
      <sheetName val="инв1"/>
      <sheetName val="инвест2"/>
      <sheetName val="инвест 3"/>
      <sheetName val="доступ"/>
      <sheetName val="договор"/>
      <sheetName val="меропр по подключ"/>
    </sheetNames>
    <sheetDataSet>
      <sheetData sheetId="0"/>
      <sheetData sheetId="1">
        <row r="3">
          <cell r="E3" t="str">
            <v>ООО"СахГЭК"</v>
          </cell>
        </row>
        <row r="4">
          <cell r="E4">
            <v>6501178250</v>
          </cell>
        </row>
        <row r="5">
          <cell r="E5">
            <v>650101001</v>
          </cell>
        </row>
      </sheetData>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общий"/>
      <sheetName val="цены"/>
      <sheetName val="фин-хоз деят"/>
      <sheetName val="потреб св-ва"/>
      <sheetName val="инвест"/>
      <sheetName val="инв1"/>
      <sheetName val="инвест2"/>
      <sheetName val="инвест 3"/>
      <sheetName val="доступ"/>
      <sheetName val="договор"/>
      <sheetName val="меропр по подключ"/>
    </sheetNames>
    <sheetDataSet>
      <sheetData sheetId="0"/>
      <sheetData sheetId="1">
        <row r="3">
          <cell r="E3" t="str">
            <v>ООО "Сахалинская Газовая Энергетическая компания"</v>
          </cell>
        </row>
        <row r="4">
          <cell r="E4">
            <v>6501178250</v>
          </cell>
        </row>
        <row r="5">
          <cell r="E5">
            <v>650101001</v>
          </cell>
        </row>
      </sheetData>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3"/>
      <sheetName val="Вода "/>
      <sheetName val="Стоки"/>
      <sheetName val="реагенты "/>
      <sheetName val="материалы "/>
      <sheetName val="прочие "/>
      <sheetName val="электро водоотвед"/>
      <sheetName val="Лист4"/>
      <sheetName val="Лист5"/>
      <sheetName val="Лист6"/>
      <sheetName val="Лист7"/>
      <sheetName val="Лист8"/>
      <sheetName val="Лист9"/>
      <sheetName val="Лист10"/>
      <sheetName val="Лист11"/>
      <sheetName val="Лист12"/>
    </sheetNames>
    <sheetDataSet>
      <sheetData sheetId="0" refreshError="1"/>
      <sheetData sheetId="1" refreshError="1">
        <row r="5">
          <cell r="F5">
            <v>27667</v>
          </cell>
        </row>
        <row r="7">
          <cell r="F7">
            <v>27667</v>
          </cell>
        </row>
        <row r="23">
          <cell r="F23">
            <v>2.0140528427368345</v>
          </cell>
        </row>
      </sheetData>
      <sheetData sheetId="2" refreshError="1">
        <row r="5">
          <cell r="G5">
            <v>27667</v>
          </cell>
        </row>
        <row r="15">
          <cell r="G15">
            <v>3.2936000000000001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таблица 1 - запрос"/>
      <sheetName val="таблица 2 - запрос"/>
      <sheetName val="таблица 3  запрос"/>
      <sheetName val="таблица 4 запрос"/>
    </sheetNames>
    <sheetDataSet>
      <sheetData sheetId="0" refreshError="1">
        <row r="27">
          <cell r="F27">
            <v>1.5</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общий"/>
      <sheetName val="цены"/>
      <sheetName val="фин-хоз деят"/>
      <sheetName val="потреб св-ва"/>
      <sheetName val="инвест"/>
      <sheetName val="инв1"/>
      <sheetName val="инвест2"/>
      <sheetName val="инвест 3"/>
      <sheetName val="доступ"/>
      <sheetName val="договор"/>
      <sheetName val="меропр по подключ"/>
    </sheetNames>
    <sheetDataSet>
      <sheetData sheetId="0" refreshError="1"/>
      <sheetData sheetId="1" refreshError="1"/>
      <sheetData sheetId="2" refreshError="1">
        <row r="3">
          <cell r="C3" t="str">
            <v>ООО "Сахалинская Газовая Энергетическая компания"</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электро"/>
      <sheetName val="тепло"/>
    </sheetNames>
    <sheetDataSet>
      <sheetData sheetId="0"/>
      <sheetData sheetId="1">
        <row r="7">
          <cell r="DY7">
            <v>7719.7</v>
          </cell>
        </row>
        <row r="14">
          <cell r="DY14">
            <v>2431.5763000000002</v>
          </cell>
        </row>
        <row r="18">
          <cell r="DY18">
            <v>172.3</v>
          </cell>
        </row>
        <row r="21">
          <cell r="DY21">
            <v>3730.2</v>
          </cell>
        </row>
        <row r="24">
          <cell r="DY24">
            <v>15196.900000000001</v>
          </cell>
        </row>
        <row r="42">
          <cell r="DY42">
            <v>4959</v>
          </cell>
        </row>
        <row r="43">
          <cell r="DY43">
            <v>3312.5</v>
          </cell>
        </row>
        <row r="45">
          <cell r="DY45">
            <v>1027.4000000000001</v>
          </cell>
        </row>
        <row r="53">
          <cell r="DY53">
            <v>7792.5</v>
          </cell>
        </row>
        <row r="55">
          <cell r="DY55">
            <v>4588.2</v>
          </cell>
        </row>
        <row r="57">
          <cell r="DY57">
            <v>1303.3</v>
          </cell>
        </row>
        <row r="67">
          <cell r="DY67">
            <v>60762.192503501195</v>
          </cell>
        </row>
        <row r="87">
          <cell r="DY87">
            <v>60917.692503501195</v>
          </cell>
        </row>
        <row r="113">
          <cell r="DY113">
            <v>26.075900000000001</v>
          </cell>
        </row>
        <row r="123">
          <cell r="DY123">
            <v>21.552700000000002</v>
          </cell>
        </row>
        <row r="134">
          <cell r="DY134">
            <v>154.24203958444386</v>
          </cell>
        </row>
        <row r="161">
          <cell r="DY161">
            <v>9.5942997173635428E-2</v>
          </cell>
        </row>
        <row r="163">
          <cell r="DY163">
            <v>1236.3</v>
          </cell>
        </row>
        <row r="177">
          <cell r="DY177">
            <v>3.0171999999999999</v>
          </cell>
        </row>
        <row r="178">
          <cell r="DY178">
            <v>47.411594614183976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64"/>
  <sheetViews>
    <sheetView tabSelected="1" workbookViewId="0">
      <selection activeCell="A3" sqref="A3:D3"/>
    </sheetView>
  </sheetViews>
  <sheetFormatPr defaultColWidth="5.5703125" defaultRowHeight="10.5"/>
  <cols>
    <col min="1" max="1" width="5.5703125" style="42"/>
    <col min="2" max="2" width="52" style="14" customWidth="1"/>
    <col min="3" max="3" width="8.42578125" style="101" customWidth="1"/>
    <col min="4" max="4" width="14.5703125" style="114" customWidth="1"/>
    <col min="5" max="16384" width="5.5703125" style="14"/>
  </cols>
  <sheetData>
    <row r="1" spans="1:9" ht="12.75">
      <c r="A1" s="18" t="s">
        <v>0</v>
      </c>
      <c r="B1" s="18"/>
      <c r="C1" s="18"/>
      <c r="D1" s="18"/>
    </row>
    <row r="2" spans="1:9" ht="22.5" customHeight="1">
      <c r="A2" s="18" t="s">
        <v>1</v>
      </c>
      <c r="B2" s="18"/>
      <c r="C2" s="18"/>
      <c r="D2" s="18"/>
    </row>
    <row r="3" spans="1:9" ht="22.5" customHeight="1">
      <c r="A3" s="18"/>
      <c r="B3" s="18"/>
      <c r="C3" s="18"/>
      <c r="D3" s="18"/>
    </row>
    <row r="5" spans="1:9" ht="21" customHeight="1">
      <c r="A5" s="21" t="s">
        <v>2</v>
      </c>
      <c r="B5" s="22"/>
      <c r="C5" s="23" t="str">
        <f>[2]подкл.!C3</f>
        <v>ООО "Сахалинская Газовая Энергетическая компания"</v>
      </c>
      <c r="D5" s="23"/>
      <c r="E5" s="24"/>
      <c r="F5" s="24"/>
      <c r="G5" s="24"/>
      <c r="H5" s="24"/>
      <c r="I5" s="24"/>
    </row>
    <row r="6" spans="1:9">
      <c r="A6" s="25" t="s">
        <v>3</v>
      </c>
      <c r="B6" s="25"/>
      <c r="C6" s="23">
        <f>[2]подкл.!C4</f>
        <v>6501178250</v>
      </c>
      <c r="D6" s="23"/>
      <c r="E6" s="26"/>
      <c r="F6" s="26"/>
      <c r="G6" s="26"/>
      <c r="H6" s="26"/>
      <c r="I6" s="26"/>
    </row>
    <row r="7" spans="1:9">
      <c r="A7" s="25" t="s">
        <v>4</v>
      </c>
      <c r="B7" s="25"/>
      <c r="C7" s="23">
        <f>[2]подкл.!C5</f>
        <v>650101001</v>
      </c>
      <c r="D7" s="23"/>
      <c r="E7" s="26"/>
      <c r="F7" s="26"/>
      <c r="G7" s="26"/>
      <c r="H7" s="26"/>
      <c r="I7" s="26"/>
    </row>
    <row r="8" spans="1:9" ht="24.75" customHeight="1">
      <c r="A8" s="21" t="s">
        <v>5</v>
      </c>
      <c r="B8" s="22"/>
      <c r="C8" s="23" t="s">
        <v>271</v>
      </c>
      <c r="D8" s="23"/>
      <c r="E8" s="26"/>
      <c r="F8" s="26"/>
      <c r="G8" s="26"/>
      <c r="H8" s="26"/>
      <c r="I8" s="26"/>
    </row>
    <row r="9" spans="1:9">
      <c r="A9" s="27" t="s">
        <v>6</v>
      </c>
      <c r="B9" s="28"/>
      <c r="C9" s="23" t="str">
        <f>[2]подкл.!C7</f>
        <v>ОБЩАЯ</v>
      </c>
      <c r="D9" s="23"/>
      <c r="E9" s="29"/>
      <c r="F9" s="29"/>
      <c r="G9" s="29"/>
      <c r="H9" s="29"/>
      <c r="I9" s="29"/>
    </row>
    <row r="10" spans="1:9" s="29" customFormat="1">
      <c r="A10" s="30"/>
      <c r="C10" s="97"/>
      <c r="D10" s="15"/>
    </row>
    <row r="11" spans="1:9" s="5" customFormat="1" ht="16.5">
      <c r="A11" s="2" t="s">
        <v>7</v>
      </c>
      <c r="B11" s="3" t="s">
        <v>8</v>
      </c>
      <c r="C11" s="98" t="s">
        <v>9</v>
      </c>
      <c r="D11" s="4" t="s">
        <v>10</v>
      </c>
    </row>
    <row r="12" spans="1:9" ht="28.5" customHeight="1">
      <c r="A12" s="31">
        <v>1</v>
      </c>
      <c r="B12" s="16" t="s">
        <v>11</v>
      </c>
      <c r="C12" s="98" t="s">
        <v>12</v>
      </c>
      <c r="D12" s="110" t="s">
        <v>13</v>
      </c>
    </row>
    <row r="13" spans="1:9">
      <c r="A13" s="31">
        <f>A12+1</f>
        <v>2</v>
      </c>
      <c r="B13" s="16" t="s">
        <v>14</v>
      </c>
      <c r="C13" s="98" t="s">
        <v>15</v>
      </c>
      <c r="D13" s="32">
        <f>[9]тепло!$DY$87</f>
        <v>60917.692503501195</v>
      </c>
    </row>
    <row r="14" spans="1:9" ht="21">
      <c r="A14" s="31">
        <f>A13+1</f>
        <v>3</v>
      </c>
      <c r="B14" s="16" t="s">
        <v>16</v>
      </c>
      <c r="C14" s="98" t="s">
        <v>15</v>
      </c>
      <c r="D14" s="32">
        <f>[9]тепло!$DY$67</f>
        <v>60762.192503501195</v>
      </c>
    </row>
    <row r="15" spans="1:9">
      <c r="A15" s="33" t="s">
        <v>17</v>
      </c>
      <c r="B15" s="34" t="s">
        <v>18</v>
      </c>
      <c r="C15" s="98" t="s">
        <v>15</v>
      </c>
      <c r="D15" s="35"/>
    </row>
    <row r="16" spans="1:9">
      <c r="A16" s="33" t="s">
        <v>19</v>
      </c>
      <c r="B16" s="34" t="s">
        <v>20</v>
      </c>
      <c r="C16" s="98" t="s">
        <v>15</v>
      </c>
      <c r="D16" s="32"/>
    </row>
    <row r="17" spans="1:4" ht="21">
      <c r="A17" s="33" t="s">
        <v>21</v>
      </c>
      <c r="B17" s="34" t="s">
        <v>22</v>
      </c>
      <c r="C17" s="98" t="s">
        <v>15</v>
      </c>
      <c r="D17" s="32">
        <f>[9]тепло!$DY$21</f>
        <v>3730.2</v>
      </c>
    </row>
    <row r="18" spans="1:4">
      <c r="A18" s="33" t="s">
        <v>23</v>
      </c>
      <c r="B18" s="34" t="s">
        <v>24</v>
      </c>
      <c r="C18" s="98" t="s">
        <v>25</v>
      </c>
      <c r="D18" s="36">
        <f>[9]тепло!$DY$177</f>
        <v>3.0171999999999999</v>
      </c>
    </row>
    <row r="19" spans="1:4">
      <c r="A19" s="33" t="s">
        <v>26</v>
      </c>
      <c r="B19" s="34" t="s">
        <v>27</v>
      </c>
      <c r="C19" s="98" t="s">
        <v>28</v>
      </c>
      <c r="D19" s="32">
        <f>[9]тепло!$DY$163</f>
        <v>1236.3</v>
      </c>
    </row>
    <row r="20" spans="1:4" ht="21">
      <c r="A20" s="33" t="s">
        <v>29</v>
      </c>
      <c r="B20" s="34" t="s">
        <v>30</v>
      </c>
      <c r="C20" s="98" t="s">
        <v>15</v>
      </c>
      <c r="D20" s="35">
        <f>[9]тепло!$DY$18</f>
        <v>172.3</v>
      </c>
    </row>
    <row r="21" spans="1:4">
      <c r="A21" s="33" t="s">
        <v>31</v>
      </c>
      <c r="B21" s="34" t="s">
        <v>32</v>
      </c>
      <c r="C21" s="98" t="s">
        <v>15</v>
      </c>
      <c r="D21" s="35"/>
    </row>
    <row r="22" spans="1:4">
      <c r="A22" s="33" t="s">
        <v>33</v>
      </c>
      <c r="B22" s="34" t="s">
        <v>34</v>
      </c>
      <c r="C22" s="98" t="s">
        <v>15</v>
      </c>
      <c r="D22" s="32">
        <f>[9]тепло!$DY$7</f>
        <v>7719.7</v>
      </c>
    </row>
    <row r="23" spans="1:4" ht="21">
      <c r="A23" s="33" t="s">
        <v>35</v>
      </c>
      <c r="B23" s="34" t="s">
        <v>36</v>
      </c>
      <c r="C23" s="98" t="s">
        <v>15</v>
      </c>
      <c r="D23" s="32">
        <f>[9]тепло!$DY$14</f>
        <v>2431.5763000000002</v>
      </c>
    </row>
    <row r="24" spans="1:4">
      <c r="A24" s="33" t="s">
        <v>37</v>
      </c>
      <c r="B24" s="2" t="s">
        <v>38</v>
      </c>
      <c r="C24" s="98" t="s">
        <v>15</v>
      </c>
      <c r="D24" s="35"/>
    </row>
    <row r="25" spans="1:4">
      <c r="A25" s="33" t="s">
        <v>39</v>
      </c>
      <c r="B25" s="2" t="s">
        <v>40</v>
      </c>
      <c r="C25" s="98" t="s">
        <v>15</v>
      </c>
      <c r="D25" s="32">
        <f>[9]тепло!$DY$24</f>
        <v>15196.900000000001</v>
      </c>
    </row>
    <row r="26" spans="1:4">
      <c r="A26" s="33" t="s">
        <v>41</v>
      </c>
      <c r="B26" s="34" t="s">
        <v>42</v>
      </c>
      <c r="C26" s="98" t="s">
        <v>15</v>
      </c>
      <c r="D26" s="32">
        <f>[9]тепло!$DY$42</f>
        <v>4959</v>
      </c>
    </row>
    <row r="27" spans="1:4">
      <c r="A27" s="33" t="s">
        <v>43</v>
      </c>
      <c r="B27" s="34" t="s">
        <v>44</v>
      </c>
      <c r="C27" s="98" t="s">
        <v>15</v>
      </c>
      <c r="D27" s="32">
        <f>[9]тепло!$DY$43</f>
        <v>3312.5</v>
      </c>
    </row>
    <row r="28" spans="1:4">
      <c r="A28" s="33" t="s">
        <v>45</v>
      </c>
      <c r="B28" s="34" t="s">
        <v>46</v>
      </c>
      <c r="C28" s="98" t="s">
        <v>15</v>
      </c>
      <c r="D28" s="32">
        <f>[9]тепло!$DY$45</f>
        <v>1027.4000000000001</v>
      </c>
    </row>
    <row r="29" spans="1:4">
      <c r="A29" s="33" t="s">
        <v>47</v>
      </c>
      <c r="B29" s="34" t="s">
        <v>48</v>
      </c>
      <c r="C29" s="98" t="s">
        <v>15</v>
      </c>
      <c r="D29" s="32">
        <f>[9]тепло!$DY$53</f>
        <v>7792.5</v>
      </c>
    </row>
    <row r="30" spans="1:4">
      <c r="A30" s="33" t="s">
        <v>49</v>
      </c>
      <c r="B30" s="34" t="s">
        <v>50</v>
      </c>
      <c r="C30" s="98" t="s">
        <v>15</v>
      </c>
      <c r="D30" s="32">
        <f>[9]тепло!$DY$55</f>
        <v>4588.2</v>
      </c>
    </row>
    <row r="31" spans="1:4">
      <c r="A31" s="33" t="s">
        <v>51</v>
      </c>
      <c r="B31" s="34" t="s">
        <v>52</v>
      </c>
      <c r="C31" s="98" t="s">
        <v>15</v>
      </c>
      <c r="D31" s="32">
        <f>[9]тепло!$DY$57</f>
        <v>1303.3</v>
      </c>
    </row>
    <row r="32" spans="1:4">
      <c r="A32" s="33" t="s">
        <v>53</v>
      </c>
      <c r="B32" s="2" t="s">
        <v>54</v>
      </c>
      <c r="C32" s="98" t="s">
        <v>15</v>
      </c>
      <c r="D32" s="35"/>
    </row>
    <row r="33" spans="1:4">
      <c r="A33" s="33" t="s">
        <v>55</v>
      </c>
      <c r="B33" s="2" t="s">
        <v>56</v>
      </c>
      <c r="C33" s="98" t="s">
        <v>15</v>
      </c>
      <c r="D33" s="35"/>
    </row>
    <row r="34" spans="1:4" ht="31.5">
      <c r="A34" s="33" t="s">
        <v>57</v>
      </c>
      <c r="B34" s="34" t="s">
        <v>58</v>
      </c>
      <c r="C34" s="98" t="s">
        <v>15</v>
      </c>
      <c r="D34" s="35"/>
    </row>
    <row r="35" spans="1:4">
      <c r="A35" s="33" t="s">
        <v>59</v>
      </c>
      <c r="B35" s="16" t="s">
        <v>60</v>
      </c>
      <c r="C35" s="98" t="s">
        <v>15</v>
      </c>
      <c r="D35" s="32">
        <f>D13-D14</f>
        <v>155.5</v>
      </c>
    </row>
    <row r="36" spans="1:4">
      <c r="A36" s="33" t="s">
        <v>61</v>
      </c>
      <c r="B36" s="16" t="s">
        <v>62</v>
      </c>
      <c r="C36" s="98" t="s">
        <v>15</v>
      </c>
      <c r="D36" s="35"/>
    </row>
    <row r="37" spans="1:4" ht="31.5">
      <c r="A37" s="33" t="s">
        <v>63</v>
      </c>
      <c r="B37" s="34" t="s">
        <v>64</v>
      </c>
      <c r="C37" s="98" t="s">
        <v>15</v>
      </c>
      <c r="D37" s="35"/>
    </row>
    <row r="38" spans="1:4">
      <c r="A38" s="33" t="s">
        <v>65</v>
      </c>
      <c r="B38" s="16" t="s">
        <v>66</v>
      </c>
      <c r="C38" s="98" t="s">
        <v>15</v>
      </c>
      <c r="D38" s="35"/>
    </row>
    <row r="39" spans="1:4">
      <c r="A39" s="33" t="s">
        <v>67</v>
      </c>
      <c r="B39" s="34" t="s">
        <v>68</v>
      </c>
      <c r="C39" s="98" t="s">
        <v>15</v>
      </c>
      <c r="D39" s="20"/>
    </row>
    <row r="40" spans="1:4" ht="21">
      <c r="A40" s="33" t="s">
        <v>69</v>
      </c>
      <c r="B40" s="16" t="s">
        <v>70</v>
      </c>
      <c r="C40" s="99"/>
      <c r="D40" s="20"/>
    </row>
    <row r="41" spans="1:4">
      <c r="A41" s="33" t="s">
        <v>71</v>
      </c>
      <c r="B41" s="16" t="s">
        <v>72</v>
      </c>
      <c r="C41" s="98" t="s">
        <v>73</v>
      </c>
      <c r="D41" s="20"/>
    </row>
    <row r="42" spans="1:4">
      <c r="A42" s="33" t="s">
        <v>74</v>
      </c>
      <c r="B42" s="16" t="s">
        <v>75</v>
      </c>
      <c r="C42" s="98" t="s">
        <v>73</v>
      </c>
      <c r="D42" s="20"/>
    </row>
    <row r="43" spans="1:4">
      <c r="A43" s="33" t="s">
        <v>76</v>
      </c>
      <c r="B43" s="16" t="s">
        <v>77</v>
      </c>
      <c r="C43" s="98" t="s">
        <v>78</v>
      </c>
      <c r="D43" s="36">
        <f>[9]тепло!$DY$113</f>
        <v>26.075900000000001</v>
      </c>
    </row>
    <row r="44" spans="1:4">
      <c r="A44" s="33" t="s">
        <v>79</v>
      </c>
      <c r="B44" s="16" t="s">
        <v>80</v>
      </c>
      <c r="C44" s="98" t="s">
        <v>78</v>
      </c>
      <c r="D44" s="35"/>
    </row>
    <row r="45" spans="1:4">
      <c r="A45" s="33" t="s">
        <v>81</v>
      </c>
      <c r="B45" s="16" t="s">
        <v>82</v>
      </c>
      <c r="C45" s="98" t="s">
        <v>78</v>
      </c>
      <c r="D45" s="37">
        <f>[9]тепло!$DY$123</f>
        <v>21.552700000000002</v>
      </c>
    </row>
    <row r="46" spans="1:4">
      <c r="A46" s="33" t="s">
        <v>83</v>
      </c>
      <c r="B46" s="34" t="s">
        <v>84</v>
      </c>
      <c r="C46" s="98" t="s">
        <v>78</v>
      </c>
      <c r="D46" s="36">
        <f>D45</f>
        <v>21.552700000000002</v>
      </c>
    </row>
    <row r="47" spans="1:4">
      <c r="A47" s="33" t="s">
        <v>85</v>
      </c>
      <c r="B47" s="34" t="s">
        <v>86</v>
      </c>
      <c r="C47" s="98" t="s">
        <v>78</v>
      </c>
      <c r="D47" s="35"/>
    </row>
    <row r="48" spans="1:4" ht="21">
      <c r="A48" s="33" t="s">
        <v>87</v>
      </c>
      <c r="B48" s="16" t="s">
        <v>88</v>
      </c>
      <c r="C48" s="100" t="s">
        <v>89</v>
      </c>
      <c r="D48" s="35"/>
    </row>
    <row r="49" spans="1:4" ht="21">
      <c r="A49" s="33" t="s">
        <v>90</v>
      </c>
      <c r="B49" s="16" t="s">
        <v>91</v>
      </c>
      <c r="C49" s="100" t="s">
        <v>92</v>
      </c>
      <c r="D49" s="35"/>
    </row>
    <row r="50" spans="1:4">
      <c r="A50" s="33" t="s">
        <v>93</v>
      </c>
      <c r="B50" s="16" t="s">
        <v>94</v>
      </c>
      <c r="C50" s="100" t="s">
        <v>92</v>
      </c>
      <c r="D50" s="35"/>
    </row>
    <row r="51" spans="1:4">
      <c r="A51" s="33" t="s">
        <v>95</v>
      </c>
      <c r="B51" s="16" t="s">
        <v>96</v>
      </c>
      <c r="C51" s="100" t="s">
        <v>97</v>
      </c>
      <c r="D51" s="35">
        <v>2</v>
      </c>
    </row>
    <row r="52" spans="1:4">
      <c r="A52" s="33" t="s">
        <v>98</v>
      </c>
      <c r="B52" s="16" t="s">
        <v>99</v>
      </c>
      <c r="C52" s="100" t="s">
        <v>97</v>
      </c>
      <c r="D52" s="35">
        <v>1</v>
      </c>
    </row>
    <row r="53" spans="1:4">
      <c r="A53" s="33" t="s">
        <v>100</v>
      </c>
      <c r="B53" s="16" t="s">
        <v>101</v>
      </c>
      <c r="C53" s="100" t="s">
        <v>97</v>
      </c>
      <c r="D53" s="35">
        <v>1</v>
      </c>
    </row>
    <row r="54" spans="1:4" ht="21">
      <c r="A54" s="33" t="s">
        <v>102</v>
      </c>
      <c r="B54" s="16" t="s">
        <v>103</v>
      </c>
      <c r="C54" s="100" t="s">
        <v>104</v>
      </c>
      <c r="D54" s="32">
        <f>[3]Лист4!$H$14</f>
        <v>9.1522170894408905</v>
      </c>
    </row>
    <row r="55" spans="1:4" ht="21">
      <c r="A55" s="33" t="s">
        <v>105</v>
      </c>
      <c r="B55" s="16" t="s">
        <v>106</v>
      </c>
      <c r="C55" s="100" t="s">
        <v>107</v>
      </c>
      <c r="D55" s="32">
        <f>[9]тепло!$DY$134</f>
        <v>154.24203958444386</v>
      </c>
    </row>
    <row r="56" spans="1:4" ht="21">
      <c r="A56" s="33" t="s">
        <v>108</v>
      </c>
      <c r="B56" s="16" t="s">
        <v>109</v>
      </c>
      <c r="C56" s="100" t="s">
        <v>110</v>
      </c>
      <c r="D56" s="38">
        <f>[9]тепло!$DY$178</f>
        <v>47.411594614183976</v>
      </c>
    </row>
    <row r="57" spans="1:4" ht="21">
      <c r="A57" s="33" t="s">
        <v>111</v>
      </c>
      <c r="B57" s="16" t="s">
        <v>112</v>
      </c>
      <c r="C57" s="100" t="s">
        <v>113</v>
      </c>
      <c r="D57" s="39">
        <f>[9]тепло!$DY$161</f>
        <v>9.5942997173635428E-2</v>
      </c>
    </row>
    <row r="58" spans="1:4">
      <c r="A58" s="40"/>
      <c r="B58" s="24"/>
      <c r="C58" s="97"/>
      <c r="D58" s="113"/>
    </row>
    <row r="59" spans="1:4" ht="1.5" customHeight="1">
      <c r="A59" s="41" t="s">
        <v>114</v>
      </c>
      <c r="B59" s="41"/>
    </row>
    <row r="60" spans="1:4" ht="72" hidden="1" customHeight="1">
      <c r="A60" s="42" t="s">
        <v>115</v>
      </c>
      <c r="B60" s="43" t="s">
        <v>116</v>
      </c>
      <c r="C60" s="43"/>
      <c r="D60" s="43"/>
    </row>
    <row r="61" spans="1:4" ht="100.5" hidden="1" customHeight="1">
      <c r="A61" s="42" t="s">
        <v>117</v>
      </c>
      <c r="B61" s="44" t="s">
        <v>118</v>
      </c>
      <c r="C61" s="44"/>
      <c r="D61" s="44"/>
    </row>
    <row r="62" spans="1:4" hidden="1">
      <c r="A62" s="42" t="s">
        <v>119</v>
      </c>
      <c r="B62" s="43" t="s">
        <v>120</v>
      </c>
      <c r="C62" s="43"/>
      <c r="D62" s="43"/>
    </row>
    <row r="63" spans="1:4" hidden="1">
      <c r="A63" s="42" t="s">
        <v>121</v>
      </c>
      <c r="B63" s="43" t="s">
        <v>122</v>
      </c>
      <c r="C63" s="43"/>
      <c r="D63" s="43"/>
    </row>
    <row r="64" spans="1:4">
      <c r="A64" s="45"/>
      <c r="B64" s="45"/>
      <c r="C64" s="45"/>
      <c r="D64" s="45"/>
    </row>
  </sheetData>
  <mergeCells count="19">
    <mergeCell ref="A1:D1"/>
    <mergeCell ref="A2:D2"/>
    <mergeCell ref="A5:B5"/>
    <mergeCell ref="C5:D5"/>
    <mergeCell ref="A6:B6"/>
    <mergeCell ref="C6:D6"/>
    <mergeCell ref="A3:D3"/>
    <mergeCell ref="A64:D64"/>
    <mergeCell ref="A7:B7"/>
    <mergeCell ref="C7:D7"/>
    <mergeCell ref="A8:B8"/>
    <mergeCell ref="C8:D8"/>
    <mergeCell ref="A9:B9"/>
    <mergeCell ref="C9:D9"/>
    <mergeCell ref="A59:B59"/>
    <mergeCell ref="B60:D60"/>
    <mergeCell ref="B61:D61"/>
    <mergeCell ref="B62:D62"/>
    <mergeCell ref="B63:D63"/>
  </mergeCells>
  <pageMargins left="0.98425196850393704"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dimension ref="A1:F60"/>
  <sheetViews>
    <sheetView workbookViewId="0">
      <selection activeCell="F25" sqref="F25"/>
    </sheetView>
  </sheetViews>
  <sheetFormatPr defaultColWidth="5.5703125" defaultRowHeight="10.5"/>
  <cols>
    <col min="1" max="1" width="5.5703125" style="5"/>
    <col min="2" max="2" width="54.28515625" style="5" customWidth="1"/>
    <col min="3" max="3" width="8.42578125" style="105" customWidth="1"/>
    <col min="4" max="4" width="14.5703125" style="117" customWidth="1"/>
    <col min="5" max="5" width="9.85546875" style="5" bestFit="1" customWidth="1"/>
    <col min="6" max="6" width="9.28515625" style="5" customWidth="1"/>
    <col min="7" max="16384" width="5.5703125" style="5"/>
  </cols>
  <sheetData>
    <row r="1" spans="1:6" ht="39" customHeight="1">
      <c r="A1" s="19" t="s">
        <v>123</v>
      </c>
      <c r="B1" s="19"/>
      <c r="C1" s="19"/>
      <c r="D1" s="19"/>
    </row>
    <row r="2" spans="1:6" ht="12.75">
      <c r="A2" s="12"/>
      <c r="B2" s="11"/>
      <c r="C2" s="11"/>
      <c r="D2" s="13"/>
    </row>
    <row r="3" spans="1:6" s="51" customFormat="1" ht="24" customHeight="1">
      <c r="A3" s="47" t="s">
        <v>2</v>
      </c>
      <c r="B3" s="48"/>
      <c r="C3" s="49" t="str">
        <f>'1.2.'!C5:D5</f>
        <v>ООО "Сахалинская Газовая Энергетическая компания"</v>
      </c>
      <c r="D3" s="50"/>
    </row>
    <row r="4" spans="1:6" s="51" customFormat="1" ht="21" customHeight="1">
      <c r="A4" s="47" t="s">
        <v>3</v>
      </c>
      <c r="B4" s="48"/>
      <c r="C4" s="49">
        <f>IF([4]цены!E4=0," ",[4]цены!E4)</f>
        <v>6501178250</v>
      </c>
      <c r="D4" s="50"/>
    </row>
    <row r="5" spans="1:6" s="51" customFormat="1">
      <c r="A5" s="47" t="s">
        <v>4</v>
      </c>
      <c r="B5" s="48"/>
      <c r="C5" s="49">
        <f>IF([4]цены!E5=0," ",[4]цены!E5)</f>
        <v>650101001</v>
      </c>
      <c r="D5" s="50"/>
    </row>
    <row r="6" spans="1:6" s="51" customFormat="1" ht="30.75" customHeight="1">
      <c r="A6" s="47" t="s">
        <v>5</v>
      </c>
      <c r="B6" s="84"/>
      <c r="C6" s="49" t="str">
        <f>'1.2.'!C8:D8</f>
        <v>693013, г.Южно-Сахалинск, ул. Лунного света,25</v>
      </c>
      <c r="D6" s="50"/>
    </row>
    <row r="7" spans="1:6" s="51" customFormat="1" ht="12.75" customHeight="1">
      <c r="A7" s="52"/>
      <c r="B7" s="52"/>
      <c r="C7" s="103"/>
      <c r="D7" s="17"/>
    </row>
    <row r="8" spans="1:6" s="51" customFormat="1" ht="12.75" customHeight="1">
      <c r="A8" s="52"/>
      <c r="B8" s="52"/>
      <c r="C8" s="103"/>
      <c r="D8" s="17"/>
    </row>
    <row r="9" spans="1:6">
      <c r="A9" s="82"/>
      <c r="B9" s="6"/>
      <c r="C9" s="102"/>
      <c r="D9" s="83"/>
    </row>
    <row r="10" spans="1:6" ht="16.5">
      <c r="A10" s="9" t="s">
        <v>7</v>
      </c>
      <c r="B10" s="3" t="s">
        <v>8</v>
      </c>
      <c r="C10" s="98" t="s">
        <v>9</v>
      </c>
      <c r="D10" s="10" t="s">
        <v>10</v>
      </c>
    </row>
    <row r="11" spans="1:6" ht="20.25" customHeight="1">
      <c r="A11" s="85" t="s">
        <v>124</v>
      </c>
      <c r="B11" s="86" t="s">
        <v>125</v>
      </c>
      <c r="C11" s="109" t="s">
        <v>12</v>
      </c>
      <c r="D11" s="112" t="s">
        <v>126</v>
      </c>
    </row>
    <row r="12" spans="1:6">
      <c r="A12" s="88">
        <v>2</v>
      </c>
      <c r="B12" s="89" t="s">
        <v>14</v>
      </c>
      <c r="C12" s="109" t="s">
        <v>15</v>
      </c>
      <c r="D12" s="136">
        <v>1697.618431779661</v>
      </c>
    </row>
    <row r="13" spans="1:6" ht="21">
      <c r="A13" s="88">
        <v>3</v>
      </c>
      <c r="B13" s="89" t="s">
        <v>127</v>
      </c>
      <c r="C13" s="109" t="s">
        <v>15</v>
      </c>
      <c r="D13" s="137">
        <f>D14+D16</f>
        <v>1512.7141968697017</v>
      </c>
      <c r="F13" s="90"/>
    </row>
    <row r="14" spans="1:6" ht="21">
      <c r="A14" s="91" t="s">
        <v>128</v>
      </c>
      <c r="B14" s="92" t="s">
        <v>129</v>
      </c>
      <c r="C14" s="109" t="s">
        <v>15</v>
      </c>
      <c r="D14" s="137">
        <f>D15</f>
        <v>1147.7483798697017</v>
      </c>
    </row>
    <row r="15" spans="1:6" ht="21">
      <c r="A15" s="91" t="s">
        <v>130</v>
      </c>
      <c r="B15" s="92" t="s">
        <v>131</v>
      </c>
      <c r="C15" s="109" t="s">
        <v>15</v>
      </c>
      <c r="D15" s="137">
        <f>'[10]калькуляция на ГВС'!$D$30/1000</f>
        <v>1147.7483798697017</v>
      </c>
    </row>
    <row r="16" spans="1:6" ht="21">
      <c r="A16" s="91" t="s">
        <v>132</v>
      </c>
      <c r="B16" s="92" t="s">
        <v>133</v>
      </c>
      <c r="C16" s="109" t="s">
        <v>15</v>
      </c>
      <c r="D16" s="137">
        <f>'[10]калькуляция на ГВС'!$D$31/1000</f>
        <v>364.96581699999996</v>
      </c>
    </row>
    <row r="17" spans="1:4">
      <c r="A17" s="93" t="s">
        <v>134</v>
      </c>
      <c r="B17" s="92" t="s">
        <v>135</v>
      </c>
      <c r="C17" s="109" t="s">
        <v>15</v>
      </c>
      <c r="D17" s="132"/>
    </row>
    <row r="18" spans="1:4">
      <c r="A18" s="93" t="s">
        <v>136</v>
      </c>
      <c r="B18" s="92" t="s">
        <v>137</v>
      </c>
      <c r="C18" s="109" t="s">
        <v>15</v>
      </c>
      <c r="D18" s="94"/>
    </row>
    <row r="19" spans="1:4">
      <c r="A19" s="93" t="s">
        <v>138</v>
      </c>
      <c r="B19" s="92" t="s">
        <v>139</v>
      </c>
      <c r="C19" s="109" t="s">
        <v>15</v>
      </c>
      <c r="D19" s="132"/>
    </row>
    <row r="20" spans="1:4" ht="31.5">
      <c r="A20" s="91" t="s">
        <v>140</v>
      </c>
      <c r="B20" s="92" t="s">
        <v>141</v>
      </c>
      <c r="C20" s="109" t="s">
        <v>15</v>
      </c>
      <c r="D20" s="132"/>
    </row>
    <row r="21" spans="1:4" ht="31.5">
      <c r="A21" s="91" t="s">
        <v>142</v>
      </c>
      <c r="B21" s="92" t="s">
        <v>143</v>
      </c>
      <c r="C21" s="109" t="s">
        <v>15</v>
      </c>
      <c r="D21" s="132"/>
    </row>
    <row r="22" spans="1:4">
      <c r="A22" s="93" t="s">
        <v>144</v>
      </c>
      <c r="B22" s="92" t="s">
        <v>145</v>
      </c>
      <c r="C22" s="109" t="s">
        <v>25</v>
      </c>
      <c r="D22" s="131"/>
    </row>
    <row r="23" spans="1:4">
      <c r="A23" s="93" t="s">
        <v>146</v>
      </c>
      <c r="B23" s="92" t="s">
        <v>147</v>
      </c>
      <c r="C23" s="109" t="s">
        <v>28</v>
      </c>
      <c r="D23" s="131"/>
    </row>
    <row r="24" spans="1:4">
      <c r="A24" s="91" t="s">
        <v>148</v>
      </c>
      <c r="B24" s="92" t="s">
        <v>149</v>
      </c>
      <c r="C24" s="109" t="s">
        <v>15</v>
      </c>
      <c r="D24" s="131"/>
    </row>
    <row r="25" spans="1:4" ht="21">
      <c r="A25" s="91" t="s">
        <v>150</v>
      </c>
      <c r="B25" s="92" t="s">
        <v>36</v>
      </c>
      <c r="C25" s="109" t="s">
        <v>15</v>
      </c>
      <c r="D25" s="131"/>
    </row>
    <row r="26" spans="1:4">
      <c r="A26" s="91" t="s">
        <v>151</v>
      </c>
      <c r="B26" s="92" t="s">
        <v>38</v>
      </c>
      <c r="C26" s="109" t="s">
        <v>15</v>
      </c>
      <c r="D26" s="131"/>
    </row>
    <row r="27" spans="1:4" ht="21">
      <c r="A27" s="91" t="s">
        <v>152</v>
      </c>
      <c r="B27" s="92" t="s">
        <v>153</v>
      </c>
      <c r="C27" s="109" t="s">
        <v>15</v>
      </c>
      <c r="D27" s="131"/>
    </row>
    <row r="28" spans="1:4">
      <c r="A28" s="91" t="s">
        <v>154</v>
      </c>
      <c r="B28" s="92" t="s">
        <v>42</v>
      </c>
      <c r="C28" s="109" t="s">
        <v>15</v>
      </c>
      <c r="D28" s="131"/>
    </row>
    <row r="29" spans="1:4">
      <c r="A29" s="91" t="s">
        <v>155</v>
      </c>
      <c r="B29" s="92" t="s">
        <v>156</v>
      </c>
      <c r="C29" s="109" t="s">
        <v>15</v>
      </c>
      <c r="D29" s="131"/>
    </row>
    <row r="30" spans="1:4">
      <c r="A30" s="91" t="s">
        <v>157</v>
      </c>
      <c r="B30" s="92" t="s">
        <v>52</v>
      </c>
      <c r="C30" s="109" t="s">
        <v>15</v>
      </c>
      <c r="D30" s="131"/>
    </row>
    <row r="31" spans="1:4">
      <c r="A31" s="91" t="s">
        <v>158</v>
      </c>
      <c r="B31" s="92" t="s">
        <v>159</v>
      </c>
      <c r="C31" s="109" t="s">
        <v>15</v>
      </c>
      <c r="D31" s="131"/>
    </row>
    <row r="32" spans="1:4">
      <c r="A32" s="91" t="s">
        <v>160</v>
      </c>
      <c r="B32" s="92" t="s">
        <v>156</v>
      </c>
      <c r="C32" s="109" t="s">
        <v>15</v>
      </c>
      <c r="D32" s="131"/>
    </row>
    <row r="33" spans="1:4">
      <c r="A33" s="91" t="s">
        <v>161</v>
      </c>
      <c r="B33" s="92" t="s">
        <v>52</v>
      </c>
      <c r="C33" s="109" t="s">
        <v>15</v>
      </c>
      <c r="D33" s="131"/>
    </row>
    <row r="34" spans="1:4" ht="21">
      <c r="A34" s="91" t="s">
        <v>162</v>
      </c>
      <c r="B34" s="92" t="s">
        <v>163</v>
      </c>
      <c r="C34" s="109" t="s">
        <v>15</v>
      </c>
      <c r="D34" s="131"/>
    </row>
    <row r="35" spans="1:4">
      <c r="A35" s="91" t="s">
        <v>164</v>
      </c>
      <c r="B35" s="92" t="s">
        <v>165</v>
      </c>
      <c r="C35" s="109" t="s">
        <v>15</v>
      </c>
      <c r="D35" s="131"/>
    </row>
    <row r="36" spans="1:4">
      <c r="A36" s="91" t="s">
        <v>166</v>
      </c>
      <c r="B36" s="92" t="s">
        <v>167</v>
      </c>
      <c r="C36" s="109" t="s">
        <v>15</v>
      </c>
      <c r="D36" s="131"/>
    </row>
    <row r="37" spans="1:4">
      <c r="A37" s="91" t="s">
        <v>168</v>
      </c>
      <c r="B37" s="92" t="s">
        <v>169</v>
      </c>
      <c r="C37" s="109" t="s">
        <v>15</v>
      </c>
      <c r="D37" s="131"/>
    </row>
    <row r="38" spans="1:4">
      <c r="A38" s="91" t="s">
        <v>170</v>
      </c>
      <c r="B38" s="92" t="s">
        <v>52</v>
      </c>
      <c r="C38" s="109" t="s">
        <v>25</v>
      </c>
      <c r="D38" s="87"/>
    </row>
    <row r="39" spans="1:4" ht="31.5">
      <c r="A39" s="95" t="s">
        <v>171</v>
      </c>
      <c r="B39" s="92" t="s">
        <v>58</v>
      </c>
      <c r="C39" s="109" t="s">
        <v>15</v>
      </c>
      <c r="D39" s="87"/>
    </row>
    <row r="40" spans="1:4" ht="21">
      <c r="A40" s="96" t="s">
        <v>121</v>
      </c>
      <c r="B40" s="89" t="s">
        <v>172</v>
      </c>
      <c r="C40" s="109" t="s">
        <v>15</v>
      </c>
      <c r="D40" s="87"/>
    </row>
    <row r="41" spans="1:4">
      <c r="A41" s="95" t="s">
        <v>173</v>
      </c>
      <c r="B41" s="89" t="s">
        <v>174</v>
      </c>
      <c r="C41" s="109" t="s">
        <v>15</v>
      </c>
      <c r="D41" s="87"/>
    </row>
    <row r="42" spans="1:4" ht="31.5">
      <c r="A42" s="91" t="s">
        <v>175</v>
      </c>
      <c r="B42" s="92" t="s">
        <v>176</v>
      </c>
      <c r="C42" s="109" t="s">
        <v>15</v>
      </c>
      <c r="D42" s="131"/>
    </row>
    <row r="43" spans="1:4">
      <c r="A43" s="96">
        <v>6</v>
      </c>
      <c r="B43" s="89" t="s">
        <v>66</v>
      </c>
      <c r="C43" s="109" t="s">
        <v>15</v>
      </c>
      <c r="D43" s="131"/>
    </row>
    <row r="44" spans="1:4">
      <c r="A44" s="91" t="s">
        <v>177</v>
      </c>
      <c r="B44" s="92" t="s">
        <v>178</v>
      </c>
      <c r="C44" s="109"/>
      <c r="D44" s="131"/>
    </row>
    <row r="45" spans="1:4" ht="21">
      <c r="A45" s="96">
        <v>7</v>
      </c>
      <c r="B45" s="89" t="s">
        <v>179</v>
      </c>
      <c r="C45" s="109" t="s">
        <v>180</v>
      </c>
      <c r="D45" s="133">
        <f>D47</f>
        <v>14.722300000000001</v>
      </c>
    </row>
    <row r="46" spans="1:4">
      <c r="A46" s="91" t="s">
        <v>181</v>
      </c>
      <c r="B46" s="92" t="s">
        <v>135</v>
      </c>
      <c r="C46" s="109" t="s">
        <v>180</v>
      </c>
      <c r="D46" s="131"/>
    </row>
    <row r="47" spans="1:4">
      <c r="A47" s="91" t="s">
        <v>182</v>
      </c>
      <c r="B47" s="92" t="s">
        <v>137</v>
      </c>
      <c r="C47" s="109" t="s">
        <v>180</v>
      </c>
      <c r="D47" s="134">
        <v>14.722300000000001</v>
      </c>
    </row>
    <row r="48" spans="1:4" ht="21.75" customHeight="1">
      <c r="A48" s="96">
        <v>8</v>
      </c>
      <c r="B48" s="89" t="s">
        <v>183</v>
      </c>
      <c r="C48" s="109" t="s">
        <v>180</v>
      </c>
      <c r="D48" s="131"/>
    </row>
    <row r="49" spans="1:4" ht="21">
      <c r="A49" s="96">
        <v>9</v>
      </c>
      <c r="B49" s="89" t="s">
        <v>184</v>
      </c>
      <c r="C49" s="109" t="s">
        <v>78</v>
      </c>
      <c r="D49" s="131"/>
    </row>
    <row r="50" spans="1:4" ht="21">
      <c r="A50" s="96">
        <v>10</v>
      </c>
      <c r="B50" s="89" t="s">
        <v>185</v>
      </c>
      <c r="C50" s="109" t="s">
        <v>78</v>
      </c>
      <c r="D50" s="131">
        <f>'[10]калькуляция на ГВС'!$D$11</f>
        <v>0.70147774809460195</v>
      </c>
    </row>
    <row r="51" spans="1:4" ht="21">
      <c r="A51" s="96">
        <v>11</v>
      </c>
      <c r="B51" s="89" t="s">
        <v>186</v>
      </c>
      <c r="C51" s="109" t="s">
        <v>78</v>
      </c>
      <c r="D51" s="131"/>
    </row>
    <row r="52" spans="1:4">
      <c r="A52" s="91" t="s">
        <v>187</v>
      </c>
      <c r="B52" s="92" t="s">
        <v>188</v>
      </c>
      <c r="C52" s="109" t="s">
        <v>78</v>
      </c>
      <c r="D52" s="131"/>
    </row>
    <row r="53" spans="1:4">
      <c r="A53" s="91" t="s">
        <v>189</v>
      </c>
      <c r="B53" s="92" t="s">
        <v>190</v>
      </c>
      <c r="C53" s="109" t="s">
        <v>78</v>
      </c>
      <c r="D53" s="131"/>
    </row>
    <row r="54" spans="1:4">
      <c r="A54" s="96">
        <v>12</v>
      </c>
      <c r="B54" s="89" t="s">
        <v>191</v>
      </c>
      <c r="C54" s="109" t="s">
        <v>180</v>
      </c>
      <c r="D54" s="131">
        <f>D55</f>
        <v>14.722300000000001</v>
      </c>
    </row>
    <row r="55" spans="1:4">
      <c r="A55" s="91" t="s">
        <v>192</v>
      </c>
      <c r="B55" s="92" t="s">
        <v>188</v>
      </c>
      <c r="C55" s="109" t="s">
        <v>180</v>
      </c>
      <c r="D55" s="131">
        <v>14.722300000000001</v>
      </c>
    </row>
    <row r="56" spans="1:4">
      <c r="A56" s="59"/>
      <c r="B56" s="59"/>
      <c r="C56" s="59"/>
      <c r="D56" s="135"/>
    </row>
    <row r="57" spans="1:4">
      <c r="A57" s="60" t="s">
        <v>114</v>
      </c>
      <c r="B57" s="60"/>
    </row>
    <row r="58" spans="1:4">
      <c r="A58" s="5" t="s">
        <v>115</v>
      </c>
      <c r="B58" s="61" t="s">
        <v>193</v>
      </c>
      <c r="C58" s="43"/>
      <c r="D58" s="43"/>
    </row>
    <row r="59" spans="1:4">
      <c r="A59" s="5" t="s">
        <v>117</v>
      </c>
      <c r="B59" s="61" t="s">
        <v>194</v>
      </c>
      <c r="C59" s="61"/>
      <c r="D59" s="61"/>
    </row>
    <row r="60" spans="1:4">
      <c r="A60" s="5" t="s">
        <v>119</v>
      </c>
      <c r="B60" s="61" t="s">
        <v>195</v>
      </c>
      <c r="C60" s="61"/>
      <c r="D60" s="61"/>
    </row>
  </sheetData>
  <mergeCells count="14">
    <mergeCell ref="A5:B5"/>
    <mergeCell ref="C5:D5"/>
    <mergeCell ref="A1:D1"/>
    <mergeCell ref="A3:B3"/>
    <mergeCell ref="C3:D3"/>
    <mergeCell ref="A4:B4"/>
    <mergeCell ref="C4:D4"/>
    <mergeCell ref="B60:D60"/>
    <mergeCell ref="A6:B6"/>
    <mergeCell ref="C6:D6"/>
    <mergeCell ref="A56:D56"/>
    <mergeCell ref="A57:B57"/>
    <mergeCell ref="B58:D58"/>
    <mergeCell ref="B59:D59"/>
  </mergeCells>
  <dataValidations count="2">
    <dataValidation type="list" allowBlank="1" showInputMessage="1" showErrorMessage="1" sqref="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IZ11 D11">
      <formula1>kind_of_activity</formula1>
    </dataValidation>
    <dataValidation type="decimal" allowBlank="1" showInputMessage="1" showErrorMessage="1" sqref="D65547:D65552 IZ65547:IZ65552 SV65547:SV65552 ACR65547:ACR65552 AMN65547:AMN65552 AWJ65547:AWJ65552 BGF65547:BGF65552 BQB65547:BQB65552 BZX65547:BZX65552 CJT65547:CJT65552 CTP65547:CTP65552 DDL65547:DDL65552 DNH65547:DNH65552 DXD65547:DXD65552 EGZ65547:EGZ65552 EQV65547:EQV65552 FAR65547:FAR65552 FKN65547:FKN65552 FUJ65547:FUJ65552 GEF65547:GEF65552 GOB65547:GOB65552 GXX65547:GXX65552 HHT65547:HHT65552 HRP65547:HRP65552 IBL65547:IBL65552 ILH65547:ILH65552 IVD65547:IVD65552 JEZ65547:JEZ65552 JOV65547:JOV65552 JYR65547:JYR65552 KIN65547:KIN65552 KSJ65547:KSJ65552 LCF65547:LCF65552 LMB65547:LMB65552 LVX65547:LVX65552 MFT65547:MFT65552 MPP65547:MPP65552 MZL65547:MZL65552 NJH65547:NJH65552 NTD65547:NTD65552 OCZ65547:OCZ65552 OMV65547:OMV65552 OWR65547:OWR65552 PGN65547:PGN65552 PQJ65547:PQJ65552 QAF65547:QAF65552 QKB65547:QKB65552 QTX65547:QTX65552 RDT65547:RDT65552 RNP65547:RNP65552 RXL65547:RXL65552 SHH65547:SHH65552 SRD65547:SRD65552 TAZ65547:TAZ65552 TKV65547:TKV65552 TUR65547:TUR65552 UEN65547:UEN65552 UOJ65547:UOJ65552 UYF65547:UYF65552 VIB65547:VIB65552 VRX65547:VRX65552 WBT65547:WBT65552 WLP65547:WLP65552 WVL65547:WVL65552 D131083:D131088 IZ131083:IZ131088 SV131083:SV131088 ACR131083:ACR131088 AMN131083:AMN131088 AWJ131083:AWJ131088 BGF131083:BGF131088 BQB131083:BQB131088 BZX131083:BZX131088 CJT131083:CJT131088 CTP131083:CTP131088 DDL131083:DDL131088 DNH131083:DNH131088 DXD131083:DXD131088 EGZ131083:EGZ131088 EQV131083:EQV131088 FAR131083:FAR131088 FKN131083:FKN131088 FUJ131083:FUJ131088 GEF131083:GEF131088 GOB131083:GOB131088 GXX131083:GXX131088 HHT131083:HHT131088 HRP131083:HRP131088 IBL131083:IBL131088 ILH131083:ILH131088 IVD131083:IVD131088 JEZ131083:JEZ131088 JOV131083:JOV131088 JYR131083:JYR131088 KIN131083:KIN131088 KSJ131083:KSJ131088 LCF131083:LCF131088 LMB131083:LMB131088 LVX131083:LVX131088 MFT131083:MFT131088 MPP131083:MPP131088 MZL131083:MZL131088 NJH131083:NJH131088 NTD131083:NTD131088 OCZ131083:OCZ131088 OMV131083:OMV131088 OWR131083:OWR131088 PGN131083:PGN131088 PQJ131083:PQJ131088 QAF131083:QAF131088 QKB131083:QKB131088 QTX131083:QTX131088 RDT131083:RDT131088 RNP131083:RNP131088 RXL131083:RXL131088 SHH131083:SHH131088 SRD131083:SRD131088 TAZ131083:TAZ131088 TKV131083:TKV131088 TUR131083:TUR131088 UEN131083:UEN131088 UOJ131083:UOJ131088 UYF131083:UYF131088 VIB131083:VIB131088 VRX131083:VRX131088 WBT131083:WBT131088 WLP131083:WLP131088 WVL131083:WVL131088 D196619:D196624 IZ196619:IZ196624 SV196619:SV196624 ACR196619:ACR196624 AMN196619:AMN196624 AWJ196619:AWJ196624 BGF196619:BGF196624 BQB196619:BQB196624 BZX196619:BZX196624 CJT196619:CJT196624 CTP196619:CTP196624 DDL196619:DDL196624 DNH196619:DNH196624 DXD196619:DXD196624 EGZ196619:EGZ196624 EQV196619:EQV196624 FAR196619:FAR196624 FKN196619:FKN196624 FUJ196619:FUJ196624 GEF196619:GEF196624 GOB196619:GOB196624 GXX196619:GXX196624 HHT196619:HHT196624 HRP196619:HRP196624 IBL196619:IBL196624 ILH196619:ILH196624 IVD196619:IVD196624 JEZ196619:JEZ196624 JOV196619:JOV196624 JYR196619:JYR196624 KIN196619:KIN196624 KSJ196619:KSJ196624 LCF196619:LCF196624 LMB196619:LMB196624 LVX196619:LVX196624 MFT196619:MFT196624 MPP196619:MPP196624 MZL196619:MZL196624 NJH196619:NJH196624 NTD196619:NTD196624 OCZ196619:OCZ196624 OMV196619:OMV196624 OWR196619:OWR196624 PGN196619:PGN196624 PQJ196619:PQJ196624 QAF196619:QAF196624 QKB196619:QKB196624 QTX196619:QTX196624 RDT196619:RDT196624 RNP196619:RNP196624 RXL196619:RXL196624 SHH196619:SHH196624 SRD196619:SRD196624 TAZ196619:TAZ196624 TKV196619:TKV196624 TUR196619:TUR196624 UEN196619:UEN196624 UOJ196619:UOJ196624 UYF196619:UYF196624 VIB196619:VIB196624 VRX196619:VRX196624 WBT196619:WBT196624 WLP196619:WLP196624 WVL196619:WVL196624 D262155:D262160 IZ262155:IZ262160 SV262155:SV262160 ACR262155:ACR262160 AMN262155:AMN262160 AWJ262155:AWJ262160 BGF262155:BGF262160 BQB262155:BQB262160 BZX262155:BZX262160 CJT262155:CJT262160 CTP262155:CTP262160 DDL262155:DDL262160 DNH262155:DNH262160 DXD262155:DXD262160 EGZ262155:EGZ262160 EQV262155:EQV262160 FAR262155:FAR262160 FKN262155:FKN262160 FUJ262155:FUJ262160 GEF262155:GEF262160 GOB262155:GOB262160 GXX262155:GXX262160 HHT262155:HHT262160 HRP262155:HRP262160 IBL262155:IBL262160 ILH262155:ILH262160 IVD262155:IVD262160 JEZ262155:JEZ262160 JOV262155:JOV262160 JYR262155:JYR262160 KIN262155:KIN262160 KSJ262155:KSJ262160 LCF262155:LCF262160 LMB262155:LMB262160 LVX262155:LVX262160 MFT262155:MFT262160 MPP262155:MPP262160 MZL262155:MZL262160 NJH262155:NJH262160 NTD262155:NTD262160 OCZ262155:OCZ262160 OMV262155:OMV262160 OWR262155:OWR262160 PGN262155:PGN262160 PQJ262155:PQJ262160 QAF262155:QAF262160 QKB262155:QKB262160 QTX262155:QTX262160 RDT262155:RDT262160 RNP262155:RNP262160 RXL262155:RXL262160 SHH262155:SHH262160 SRD262155:SRD262160 TAZ262155:TAZ262160 TKV262155:TKV262160 TUR262155:TUR262160 UEN262155:UEN262160 UOJ262155:UOJ262160 UYF262155:UYF262160 VIB262155:VIB262160 VRX262155:VRX262160 WBT262155:WBT262160 WLP262155:WLP262160 WVL262155:WVL262160 D327691:D327696 IZ327691:IZ327696 SV327691:SV327696 ACR327691:ACR327696 AMN327691:AMN327696 AWJ327691:AWJ327696 BGF327691:BGF327696 BQB327691:BQB327696 BZX327691:BZX327696 CJT327691:CJT327696 CTP327691:CTP327696 DDL327691:DDL327696 DNH327691:DNH327696 DXD327691:DXD327696 EGZ327691:EGZ327696 EQV327691:EQV327696 FAR327691:FAR327696 FKN327691:FKN327696 FUJ327691:FUJ327696 GEF327691:GEF327696 GOB327691:GOB327696 GXX327691:GXX327696 HHT327691:HHT327696 HRP327691:HRP327696 IBL327691:IBL327696 ILH327691:ILH327696 IVD327691:IVD327696 JEZ327691:JEZ327696 JOV327691:JOV327696 JYR327691:JYR327696 KIN327691:KIN327696 KSJ327691:KSJ327696 LCF327691:LCF327696 LMB327691:LMB327696 LVX327691:LVX327696 MFT327691:MFT327696 MPP327691:MPP327696 MZL327691:MZL327696 NJH327691:NJH327696 NTD327691:NTD327696 OCZ327691:OCZ327696 OMV327691:OMV327696 OWR327691:OWR327696 PGN327691:PGN327696 PQJ327691:PQJ327696 QAF327691:QAF327696 QKB327691:QKB327696 QTX327691:QTX327696 RDT327691:RDT327696 RNP327691:RNP327696 RXL327691:RXL327696 SHH327691:SHH327696 SRD327691:SRD327696 TAZ327691:TAZ327696 TKV327691:TKV327696 TUR327691:TUR327696 UEN327691:UEN327696 UOJ327691:UOJ327696 UYF327691:UYF327696 VIB327691:VIB327696 VRX327691:VRX327696 WBT327691:WBT327696 WLP327691:WLP327696 WVL327691:WVL327696 D393227:D393232 IZ393227:IZ393232 SV393227:SV393232 ACR393227:ACR393232 AMN393227:AMN393232 AWJ393227:AWJ393232 BGF393227:BGF393232 BQB393227:BQB393232 BZX393227:BZX393232 CJT393227:CJT393232 CTP393227:CTP393232 DDL393227:DDL393232 DNH393227:DNH393232 DXD393227:DXD393232 EGZ393227:EGZ393232 EQV393227:EQV393232 FAR393227:FAR393232 FKN393227:FKN393232 FUJ393227:FUJ393232 GEF393227:GEF393232 GOB393227:GOB393232 GXX393227:GXX393232 HHT393227:HHT393232 HRP393227:HRP393232 IBL393227:IBL393232 ILH393227:ILH393232 IVD393227:IVD393232 JEZ393227:JEZ393232 JOV393227:JOV393232 JYR393227:JYR393232 KIN393227:KIN393232 KSJ393227:KSJ393232 LCF393227:LCF393232 LMB393227:LMB393232 LVX393227:LVX393232 MFT393227:MFT393232 MPP393227:MPP393232 MZL393227:MZL393232 NJH393227:NJH393232 NTD393227:NTD393232 OCZ393227:OCZ393232 OMV393227:OMV393232 OWR393227:OWR393232 PGN393227:PGN393232 PQJ393227:PQJ393232 QAF393227:QAF393232 QKB393227:QKB393232 QTX393227:QTX393232 RDT393227:RDT393232 RNP393227:RNP393232 RXL393227:RXL393232 SHH393227:SHH393232 SRD393227:SRD393232 TAZ393227:TAZ393232 TKV393227:TKV393232 TUR393227:TUR393232 UEN393227:UEN393232 UOJ393227:UOJ393232 UYF393227:UYF393232 VIB393227:VIB393232 VRX393227:VRX393232 WBT393227:WBT393232 WLP393227:WLP393232 WVL393227:WVL393232 D458763:D458768 IZ458763:IZ458768 SV458763:SV458768 ACR458763:ACR458768 AMN458763:AMN458768 AWJ458763:AWJ458768 BGF458763:BGF458768 BQB458763:BQB458768 BZX458763:BZX458768 CJT458763:CJT458768 CTP458763:CTP458768 DDL458763:DDL458768 DNH458763:DNH458768 DXD458763:DXD458768 EGZ458763:EGZ458768 EQV458763:EQV458768 FAR458763:FAR458768 FKN458763:FKN458768 FUJ458763:FUJ458768 GEF458763:GEF458768 GOB458763:GOB458768 GXX458763:GXX458768 HHT458763:HHT458768 HRP458763:HRP458768 IBL458763:IBL458768 ILH458763:ILH458768 IVD458763:IVD458768 JEZ458763:JEZ458768 JOV458763:JOV458768 JYR458763:JYR458768 KIN458763:KIN458768 KSJ458763:KSJ458768 LCF458763:LCF458768 LMB458763:LMB458768 LVX458763:LVX458768 MFT458763:MFT458768 MPP458763:MPP458768 MZL458763:MZL458768 NJH458763:NJH458768 NTD458763:NTD458768 OCZ458763:OCZ458768 OMV458763:OMV458768 OWR458763:OWR458768 PGN458763:PGN458768 PQJ458763:PQJ458768 QAF458763:QAF458768 QKB458763:QKB458768 QTX458763:QTX458768 RDT458763:RDT458768 RNP458763:RNP458768 RXL458763:RXL458768 SHH458763:SHH458768 SRD458763:SRD458768 TAZ458763:TAZ458768 TKV458763:TKV458768 TUR458763:TUR458768 UEN458763:UEN458768 UOJ458763:UOJ458768 UYF458763:UYF458768 VIB458763:VIB458768 VRX458763:VRX458768 WBT458763:WBT458768 WLP458763:WLP458768 WVL458763:WVL458768 D524299:D524304 IZ524299:IZ524304 SV524299:SV524304 ACR524299:ACR524304 AMN524299:AMN524304 AWJ524299:AWJ524304 BGF524299:BGF524304 BQB524299:BQB524304 BZX524299:BZX524304 CJT524299:CJT524304 CTP524299:CTP524304 DDL524299:DDL524304 DNH524299:DNH524304 DXD524299:DXD524304 EGZ524299:EGZ524304 EQV524299:EQV524304 FAR524299:FAR524304 FKN524299:FKN524304 FUJ524299:FUJ524304 GEF524299:GEF524304 GOB524299:GOB524304 GXX524299:GXX524304 HHT524299:HHT524304 HRP524299:HRP524304 IBL524299:IBL524304 ILH524299:ILH524304 IVD524299:IVD524304 JEZ524299:JEZ524304 JOV524299:JOV524304 JYR524299:JYR524304 KIN524299:KIN524304 KSJ524299:KSJ524304 LCF524299:LCF524304 LMB524299:LMB524304 LVX524299:LVX524304 MFT524299:MFT524304 MPP524299:MPP524304 MZL524299:MZL524304 NJH524299:NJH524304 NTD524299:NTD524304 OCZ524299:OCZ524304 OMV524299:OMV524304 OWR524299:OWR524304 PGN524299:PGN524304 PQJ524299:PQJ524304 QAF524299:QAF524304 QKB524299:QKB524304 QTX524299:QTX524304 RDT524299:RDT524304 RNP524299:RNP524304 RXL524299:RXL524304 SHH524299:SHH524304 SRD524299:SRD524304 TAZ524299:TAZ524304 TKV524299:TKV524304 TUR524299:TUR524304 UEN524299:UEN524304 UOJ524299:UOJ524304 UYF524299:UYF524304 VIB524299:VIB524304 VRX524299:VRX524304 WBT524299:WBT524304 WLP524299:WLP524304 WVL524299:WVL524304 D589835:D589840 IZ589835:IZ589840 SV589835:SV589840 ACR589835:ACR589840 AMN589835:AMN589840 AWJ589835:AWJ589840 BGF589835:BGF589840 BQB589835:BQB589840 BZX589835:BZX589840 CJT589835:CJT589840 CTP589835:CTP589840 DDL589835:DDL589840 DNH589835:DNH589840 DXD589835:DXD589840 EGZ589835:EGZ589840 EQV589835:EQV589840 FAR589835:FAR589840 FKN589835:FKN589840 FUJ589835:FUJ589840 GEF589835:GEF589840 GOB589835:GOB589840 GXX589835:GXX589840 HHT589835:HHT589840 HRP589835:HRP589840 IBL589835:IBL589840 ILH589835:ILH589840 IVD589835:IVD589840 JEZ589835:JEZ589840 JOV589835:JOV589840 JYR589835:JYR589840 KIN589835:KIN589840 KSJ589835:KSJ589840 LCF589835:LCF589840 LMB589835:LMB589840 LVX589835:LVX589840 MFT589835:MFT589840 MPP589835:MPP589840 MZL589835:MZL589840 NJH589835:NJH589840 NTD589835:NTD589840 OCZ589835:OCZ589840 OMV589835:OMV589840 OWR589835:OWR589840 PGN589835:PGN589840 PQJ589835:PQJ589840 QAF589835:QAF589840 QKB589835:QKB589840 QTX589835:QTX589840 RDT589835:RDT589840 RNP589835:RNP589840 RXL589835:RXL589840 SHH589835:SHH589840 SRD589835:SRD589840 TAZ589835:TAZ589840 TKV589835:TKV589840 TUR589835:TUR589840 UEN589835:UEN589840 UOJ589835:UOJ589840 UYF589835:UYF589840 VIB589835:VIB589840 VRX589835:VRX589840 WBT589835:WBT589840 WLP589835:WLP589840 WVL589835:WVL589840 D655371:D655376 IZ655371:IZ655376 SV655371:SV655376 ACR655371:ACR655376 AMN655371:AMN655376 AWJ655371:AWJ655376 BGF655371:BGF655376 BQB655371:BQB655376 BZX655371:BZX655376 CJT655371:CJT655376 CTP655371:CTP655376 DDL655371:DDL655376 DNH655371:DNH655376 DXD655371:DXD655376 EGZ655371:EGZ655376 EQV655371:EQV655376 FAR655371:FAR655376 FKN655371:FKN655376 FUJ655371:FUJ655376 GEF655371:GEF655376 GOB655371:GOB655376 GXX655371:GXX655376 HHT655371:HHT655376 HRP655371:HRP655376 IBL655371:IBL655376 ILH655371:ILH655376 IVD655371:IVD655376 JEZ655371:JEZ655376 JOV655371:JOV655376 JYR655371:JYR655376 KIN655371:KIN655376 KSJ655371:KSJ655376 LCF655371:LCF655376 LMB655371:LMB655376 LVX655371:LVX655376 MFT655371:MFT655376 MPP655371:MPP655376 MZL655371:MZL655376 NJH655371:NJH655376 NTD655371:NTD655376 OCZ655371:OCZ655376 OMV655371:OMV655376 OWR655371:OWR655376 PGN655371:PGN655376 PQJ655371:PQJ655376 QAF655371:QAF655376 QKB655371:QKB655376 QTX655371:QTX655376 RDT655371:RDT655376 RNP655371:RNP655376 RXL655371:RXL655376 SHH655371:SHH655376 SRD655371:SRD655376 TAZ655371:TAZ655376 TKV655371:TKV655376 TUR655371:TUR655376 UEN655371:UEN655376 UOJ655371:UOJ655376 UYF655371:UYF655376 VIB655371:VIB655376 VRX655371:VRX655376 WBT655371:WBT655376 WLP655371:WLP655376 WVL655371:WVL655376 D720907:D720912 IZ720907:IZ720912 SV720907:SV720912 ACR720907:ACR720912 AMN720907:AMN720912 AWJ720907:AWJ720912 BGF720907:BGF720912 BQB720907:BQB720912 BZX720907:BZX720912 CJT720907:CJT720912 CTP720907:CTP720912 DDL720907:DDL720912 DNH720907:DNH720912 DXD720907:DXD720912 EGZ720907:EGZ720912 EQV720907:EQV720912 FAR720907:FAR720912 FKN720907:FKN720912 FUJ720907:FUJ720912 GEF720907:GEF720912 GOB720907:GOB720912 GXX720907:GXX720912 HHT720907:HHT720912 HRP720907:HRP720912 IBL720907:IBL720912 ILH720907:ILH720912 IVD720907:IVD720912 JEZ720907:JEZ720912 JOV720907:JOV720912 JYR720907:JYR720912 KIN720907:KIN720912 KSJ720907:KSJ720912 LCF720907:LCF720912 LMB720907:LMB720912 LVX720907:LVX720912 MFT720907:MFT720912 MPP720907:MPP720912 MZL720907:MZL720912 NJH720907:NJH720912 NTD720907:NTD720912 OCZ720907:OCZ720912 OMV720907:OMV720912 OWR720907:OWR720912 PGN720907:PGN720912 PQJ720907:PQJ720912 QAF720907:QAF720912 QKB720907:QKB720912 QTX720907:QTX720912 RDT720907:RDT720912 RNP720907:RNP720912 RXL720907:RXL720912 SHH720907:SHH720912 SRD720907:SRD720912 TAZ720907:TAZ720912 TKV720907:TKV720912 TUR720907:TUR720912 UEN720907:UEN720912 UOJ720907:UOJ720912 UYF720907:UYF720912 VIB720907:VIB720912 VRX720907:VRX720912 WBT720907:WBT720912 WLP720907:WLP720912 WVL720907:WVL720912 D786443:D786448 IZ786443:IZ786448 SV786443:SV786448 ACR786443:ACR786448 AMN786443:AMN786448 AWJ786443:AWJ786448 BGF786443:BGF786448 BQB786443:BQB786448 BZX786443:BZX786448 CJT786443:CJT786448 CTP786443:CTP786448 DDL786443:DDL786448 DNH786443:DNH786448 DXD786443:DXD786448 EGZ786443:EGZ786448 EQV786443:EQV786448 FAR786443:FAR786448 FKN786443:FKN786448 FUJ786443:FUJ786448 GEF786443:GEF786448 GOB786443:GOB786448 GXX786443:GXX786448 HHT786443:HHT786448 HRP786443:HRP786448 IBL786443:IBL786448 ILH786443:ILH786448 IVD786443:IVD786448 JEZ786443:JEZ786448 JOV786443:JOV786448 JYR786443:JYR786448 KIN786443:KIN786448 KSJ786443:KSJ786448 LCF786443:LCF786448 LMB786443:LMB786448 LVX786443:LVX786448 MFT786443:MFT786448 MPP786443:MPP786448 MZL786443:MZL786448 NJH786443:NJH786448 NTD786443:NTD786448 OCZ786443:OCZ786448 OMV786443:OMV786448 OWR786443:OWR786448 PGN786443:PGN786448 PQJ786443:PQJ786448 QAF786443:QAF786448 QKB786443:QKB786448 QTX786443:QTX786448 RDT786443:RDT786448 RNP786443:RNP786448 RXL786443:RXL786448 SHH786443:SHH786448 SRD786443:SRD786448 TAZ786443:TAZ786448 TKV786443:TKV786448 TUR786443:TUR786448 UEN786443:UEN786448 UOJ786443:UOJ786448 UYF786443:UYF786448 VIB786443:VIB786448 VRX786443:VRX786448 WBT786443:WBT786448 WLP786443:WLP786448 WVL786443:WVL786448 D851979:D851984 IZ851979:IZ851984 SV851979:SV851984 ACR851979:ACR851984 AMN851979:AMN851984 AWJ851979:AWJ851984 BGF851979:BGF851984 BQB851979:BQB851984 BZX851979:BZX851984 CJT851979:CJT851984 CTP851979:CTP851984 DDL851979:DDL851984 DNH851979:DNH851984 DXD851979:DXD851984 EGZ851979:EGZ851984 EQV851979:EQV851984 FAR851979:FAR851984 FKN851979:FKN851984 FUJ851979:FUJ851984 GEF851979:GEF851984 GOB851979:GOB851984 GXX851979:GXX851984 HHT851979:HHT851984 HRP851979:HRP851984 IBL851979:IBL851984 ILH851979:ILH851984 IVD851979:IVD851984 JEZ851979:JEZ851984 JOV851979:JOV851984 JYR851979:JYR851984 KIN851979:KIN851984 KSJ851979:KSJ851984 LCF851979:LCF851984 LMB851979:LMB851984 LVX851979:LVX851984 MFT851979:MFT851984 MPP851979:MPP851984 MZL851979:MZL851984 NJH851979:NJH851984 NTD851979:NTD851984 OCZ851979:OCZ851984 OMV851979:OMV851984 OWR851979:OWR851984 PGN851979:PGN851984 PQJ851979:PQJ851984 QAF851979:QAF851984 QKB851979:QKB851984 QTX851979:QTX851984 RDT851979:RDT851984 RNP851979:RNP851984 RXL851979:RXL851984 SHH851979:SHH851984 SRD851979:SRD851984 TAZ851979:TAZ851984 TKV851979:TKV851984 TUR851979:TUR851984 UEN851979:UEN851984 UOJ851979:UOJ851984 UYF851979:UYF851984 VIB851979:VIB851984 VRX851979:VRX851984 WBT851979:WBT851984 WLP851979:WLP851984 WVL851979:WVL851984 D917515:D917520 IZ917515:IZ917520 SV917515:SV917520 ACR917515:ACR917520 AMN917515:AMN917520 AWJ917515:AWJ917520 BGF917515:BGF917520 BQB917515:BQB917520 BZX917515:BZX917520 CJT917515:CJT917520 CTP917515:CTP917520 DDL917515:DDL917520 DNH917515:DNH917520 DXD917515:DXD917520 EGZ917515:EGZ917520 EQV917515:EQV917520 FAR917515:FAR917520 FKN917515:FKN917520 FUJ917515:FUJ917520 GEF917515:GEF917520 GOB917515:GOB917520 GXX917515:GXX917520 HHT917515:HHT917520 HRP917515:HRP917520 IBL917515:IBL917520 ILH917515:ILH917520 IVD917515:IVD917520 JEZ917515:JEZ917520 JOV917515:JOV917520 JYR917515:JYR917520 KIN917515:KIN917520 KSJ917515:KSJ917520 LCF917515:LCF917520 LMB917515:LMB917520 LVX917515:LVX917520 MFT917515:MFT917520 MPP917515:MPP917520 MZL917515:MZL917520 NJH917515:NJH917520 NTD917515:NTD917520 OCZ917515:OCZ917520 OMV917515:OMV917520 OWR917515:OWR917520 PGN917515:PGN917520 PQJ917515:PQJ917520 QAF917515:QAF917520 QKB917515:QKB917520 QTX917515:QTX917520 RDT917515:RDT917520 RNP917515:RNP917520 RXL917515:RXL917520 SHH917515:SHH917520 SRD917515:SRD917520 TAZ917515:TAZ917520 TKV917515:TKV917520 TUR917515:TUR917520 UEN917515:UEN917520 UOJ917515:UOJ917520 UYF917515:UYF917520 VIB917515:VIB917520 VRX917515:VRX917520 WBT917515:WBT917520 WLP917515:WLP917520 WVL917515:WVL917520 D983051:D983056 IZ983051:IZ983056 SV983051:SV983056 ACR983051:ACR983056 AMN983051:AMN983056 AWJ983051:AWJ983056 BGF983051:BGF983056 BQB983051:BQB983056 BZX983051:BZX983056 CJT983051:CJT983056 CTP983051:CTP983056 DDL983051:DDL983056 DNH983051:DNH983056 DXD983051:DXD983056 EGZ983051:EGZ983056 EQV983051:EQV983056 FAR983051:FAR983056 FKN983051:FKN983056 FUJ983051:FUJ983056 GEF983051:GEF983056 GOB983051:GOB983056 GXX983051:GXX983056 HHT983051:HHT983056 HRP983051:HRP983056 IBL983051:IBL983056 ILH983051:ILH983056 IVD983051:IVD983056 JEZ983051:JEZ983056 JOV983051:JOV983056 JYR983051:JYR983056 KIN983051:KIN983056 KSJ983051:KSJ983056 LCF983051:LCF983056 LMB983051:LMB983056 LVX983051:LVX983056 MFT983051:MFT983056 MPP983051:MPP983056 MZL983051:MZL983056 NJH983051:NJH983056 NTD983051:NTD983056 OCZ983051:OCZ983056 OMV983051:OMV983056 OWR983051:OWR983056 PGN983051:PGN983056 PQJ983051:PQJ983056 QAF983051:QAF983056 QKB983051:QKB983056 QTX983051:QTX983056 RDT983051:RDT983056 RNP983051:RNP983056 RXL983051:RXL983056 SHH983051:SHH983056 SRD983051:SRD983056 TAZ983051:TAZ983056 TKV983051:TKV983056 TUR983051:TUR983056 UEN983051:UEN983056 UOJ983051:UOJ983056 UYF983051:UYF983056 VIB983051:VIB983056 VRX983051:VRX983056 WBT983051:WBT983056 WLP983051:WLP983056 WVL983051:WVL983056 D65583:D65590 IZ65583:IZ65590 SV65583:SV65590 ACR65583:ACR65590 AMN65583:AMN65590 AWJ65583:AWJ65590 BGF65583:BGF65590 BQB65583:BQB65590 BZX65583:BZX65590 CJT65583:CJT65590 CTP65583:CTP65590 DDL65583:DDL65590 DNH65583:DNH65590 DXD65583:DXD65590 EGZ65583:EGZ65590 EQV65583:EQV65590 FAR65583:FAR65590 FKN65583:FKN65590 FUJ65583:FUJ65590 GEF65583:GEF65590 GOB65583:GOB65590 GXX65583:GXX65590 HHT65583:HHT65590 HRP65583:HRP65590 IBL65583:IBL65590 ILH65583:ILH65590 IVD65583:IVD65590 JEZ65583:JEZ65590 JOV65583:JOV65590 JYR65583:JYR65590 KIN65583:KIN65590 KSJ65583:KSJ65590 LCF65583:LCF65590 LMB65583:LMB65590 LVX65583:LVX65590 MFT65583:MFT65590 MPP65583:MPP65590 MZL65583:MZL65590 NJH65583:NJH65590 NTD65583:NTD65590 OCZ65583:OCZ65590 OMV65583:OMV65590 OWR65583:OWR65590 PGN65583:PGN65590 PQJ65583:PQJ65590 QAF65583:QAF65590 QKB65583:QKB65590 QTX65583:QTX65590 RDT65583:RDT65590 RNP65583:RNP65590 RXL65583:RXL65590 SHH65583:SHH65590 SRD65583:SRD65590 TAZ65583:TAZ65590 TKV65583:TKV65590 TUR65583:TUR65590 UEN65583:UEN65590 UOJ65583:UOJ65590 UYF65583:UYF65590 VIB65583:VIB65590 VRX65583:VRX65590 WBT65583:WBT65590 WLP65583:WLP65590 WVL65583:WVL65590 D131119:D131126 IZ131119:IZ131126 SV131119:SV131126 ACR131119:ACR131126 AMN131119:AMN131126 AWJ131119:AWJ131126 BGF131119:BGF131126 BQB131119:BQB131126 BZX131119:BZX131126 CJT131119:CJT131126 CTP131119:CTP131126 DDL131119:DDL131126 DNH131119:DNH131126 DXD131119:DXD131126 EGZ131119:EGZ131126 EQV131119:EQV131126 FAR131119:FAR131126 FKN131119:FKN131126 FUJ131119:FUJ131126 GEF131119:GEF131126 GOB131119:GOB131126 GXX131119:GXX131126 HHT131119:HHT131126 HRP131119:HRP131126 IBL131119:IBL131126 ILH131119:ILH131126 IVD131119:IVD131126 JEZ131119:JEZ131126 JOV131119:JOV131126 JYR131119:JYR131126 KIN131119:KIN131126 KSJ131119:KSJ131126 LCF131119:LCF131126 LMB131119:LMB131126 LVX131119:LVX131126 MFT131119:MFT131126 MPP131119:MPP131126 MZL131119:MZL131126 NJH131119:NJH131126 NTD131119:NTD131126 OCZ131119:OCZ131126 OMV131119:OMV131126 OWR131119:OWR131126 PGN131119:PGN131126 PQJ131119:PQJ131126 QAF131119:QAF131126 QKB131119:QKB131126 QTX131119:QTX131126 RDT131119:RDT131126 RNP131119:RNP131126 RXL131119:RXL131126 SHH131119:SHH131126 SRD131119:SRD131126 TAZ131119:TAZ131126 TKV131119:TKV131126 TUR131119:TUR131126 UEN131119:UEN131126 UOJ131119:UOJ131126 UYF131119:UYF131126 VIB131119:VIB131126 VRX131119:VRX131126 WBT131119:WBT131126 WLP131119:WLP131126 WVL131119:WVL131126 D196655:D196662 IZ196655:IZ196662 SV196655:SV196662 ACR196655:ACR196662 AMN196655:AMN196662 AWJ196655:AWJ196662 BGF196655:BGF196662 BQB196655:BQB196662 BZX196655:BZX196662 CJT196655:CJT196662 CTP196655:CTP196662 DDL196655:DDL196662 DNH196655:DNH196662 DXD196655:DXD196662 EGZ196655:EGZ196662 EQV196655:EQV196662 FAR196655:FAR196662 FKN196655:FKN196662 FUJ196655:FUJ196662 GEF196655:GEF196662 GOB196655:GOB196662 GXX196655:GXX196662 HHT196655:HHT196662 HRP196655:HRP196662 IBL196655:IBL196662 ILH196655:ILH196662 IVD196655:IVD196662 JEZ196655:JEZ196662 JOV196655:JOV196662 JYR196655:JYR196662 KIN196655:KIN196662 KSJ196655:KSJ196662 LCF196655:LCF196662 LMB196655:LMB196662 LVX196655:LVX196662 MFT196655:MFT196662 MPP196655:MPP196662 MZL196655:MZL196662 NJH196655:NJH196662 NTD196655:NTD196662 OCZ196655:OCZ196662 OMV196655:OMV196662 OWR196655:OWR196662 PGN196655:PGN196662 PQJ196655:PQJ196662 QAF196655:QAF196662 QKB196655:QKB196662 QTX196655:QTX196662 RDT196655:RDT196662 RNP196655:RNP196662 RXL196655:RXL196662 SHH196655:SHH196662 SRD196655:SRD196662 TAZ196655:TAZ196662 TKV196655:TKV196662 TUR196655:TUR196662 UEN196655:UEN196662 UOJ196655:UOJ196662 UYF196655:UYF196662 VIB196655:VIB196662 VRX196655:VRX196662 WBT196655:WBT196662 WLP196655:WLP196662 WVL196655:WVL196662 D262191:D262198 IZ262191:IZ262198 SV262191:SV262198 ACR262191:ACR262198 AMN262191:AMN262198 AWJ262191:AWJ262198 BGF262191:BGF262198 BQB262191:BQB262198 BZX262191:BZX262198 CJT262191:CJT262198 CTP262191:CTP262198 DDL262191:DDL262198 DNH262191:DNH262198 DXD262191:DXD262198 EGZ262191:EGZ262198 EQV262191:EQV262198 FAR262191:FAR262198 FKN262191:FKN262198 FUJ262191:FUJ262198 GEF262191:GEF262198 GOB262191:GOB262198 GXX262191:GXX262198 HHT262191:HHT262198 HRP262191:HRP262198 IBL262191:IBL262198 ILH262191:ILH262198 IVD262191:IVD262198 JEZ262191:JEZ262198 JOV262191:JOV262198 JYR262191:JYR262198 KIN262191:KIN262198 KSJ262191:KSJ262198 LCF262191:LCF262198 LMB262191:LMB262198 LVX262191:LVX262198 MFT262191:MFT262198 MPP262191:MPP262198 MZL262191:MZL262198 NJH262191:NJH262198 NTD262191:NTD262198 OCZ262191:OCZ262198 OMV262191:OMV262198 OWR262191:OWR262198 PGN262191:PGN262198 PQJ262191:PQJ262198 QAF262191:QAF262198 QKB262191:QKB262198 QTX262191:QTX262198 RDT262191:RDT262198 RNP262191:RNP262198 RXL262191:RXL262198 SHH262191:SHH262198 SRD262191:SRD262198 TAZ262191:TAZ262198 TKV262191:TKV262198 TUR262191:TUR262198 UEN262191:UEN262198 UOJ262191:UOJ262198 UYF262191:UYF262198 VIB262191:VIB262198 VRX262191:VRX262198 WBT262191:WBT262198 WLP262191:WLP262198 WVL262191:WVL262198 D327727:D327734 IZ327727:IZ327734 SV327727:SV327734 ACR327727:ACR327734 AMN327727:AMN327734 AWJ327727:AWJ327734 BGF327727:BGF327734 BQB327727:BQB327734 BZX327727:BZX327734 CJT327727:CJT327734 CTP327727:CTP327734 DDL327727:DDL327734 DNH327727:DNH327734 DXD327727:DXD327734 EGZ327727:EGZ327734 EQV327727:EQV327734 FAR327727:FAR327734 FKN327727:FKN327734 FUJ327727:FUJ327734 GEF327727:GEF327734 GOB327727:GOB327734 GXX327727:GXX327734 HHT327727:HHT327734 HRP327727:HRP327734 IBL327727:IBL327734 ILH327727:ILH327734 IVD327727:IVD327734 JEZ327727:JEZ327734 JOV327727:JOV327734 JYR327727:JYR327734 KIN327727:KIN327734 KSJ327727:KSJ327734 LCF327727:LCF327734 LMB327727:LMB327734 LVX327727:LVX327734 MFT327727:MFT327734 MPP327727:MPP327734 MZL327727:MZL327734 NJH327727:NJH327734 NTD327727:NTD327734 OCZ327727:OCZ327734 OMV327727:OMV327734 OWR327727:OWR327734 PGN327727:PGN327734 PQJ327727:PQJ327734 QAF327727:QAF327734 QKB327727:QKB327734 QTX327727:QTX327734 RDT327727:RDT327734 RNP327727:RNP327734 RXL327727:RXL327734 SHH327727:SHH327734 SRD327727:SRD327734 TAZ327727:TAZ327734 TKV327727:TKV327734 TUR327727:TUR327734 UEN327727:UEN327734 UOJ327727:UOJ327734 UYF327727:UYF327734 VIB327727:VIB327734 VRX327727:VRX327734 WBT327727:WBT327734 WLP327727:WLP327734 WVL327727:WVL327734 D393263:D393270 IZ393263:IZ393270 SV393263:SV393270 ACR393263:ACR393270 AMN393263:AMN393270 AWJ393263:AWJ393270 BGF393263:BGF393270 BQB393263:BQB393270 BZX393263:BZX393270 CJT393263:CJT393270 CTP393263:CTP393270 DDL393263:DDL393270 DNH393263:DNH393270 DXD393263:DXD393270 EGZ393263:EGZ393270 EQV393263:EQV393270 FAR393263:FAR393270 FKN393263:FKN393270 FUJ393263:FUJ393270 GEF393263:GEF393270 GOB393263:GOB393270 GXX393263:GXX393270 HHT393263:HHT393270 HRP393263:HRP393270 IBL393263:IBL393270 ILH393263:ILH393270 IVD393263:IVD393270 JEZ393263:JEZ393270 JOV393263:JOV393270 JYR393263:JYR393270 KIN393263:KIN393270 KSJ393263:KSJ393270 LCF393263:LCF393270 LMB393263:LMB393270 LVX393263:LVX393270 MFT393263:MFT393270 MPP393263:MPP393270 MZL393263:MZL393270 NJH393263:NJH393270 NTD393263:NTD393270 OCZ393263:OCZ393270 OMV393263:OMV393270 OWR393263:OWR393270 PGN393263:PGN393270 PQJ393263:PQJ393270 QAF393263:QAF393270 QKB393263:QKB393270 QTX393263:QTX393270 RDT393263:RDT393270 RNP393263:RNP393270 RXL393263:RXL393270 SHH393263:SHH393270 SRD393263:SRD393270 TAZ393263:TAZ393270 TKV393263:TKV393270 TUR393263:TUR393270 UEN393263:UEN393270 UOJ393263:UOJ393270 UYF393263:UYF393270 VIB393263:VIB393270 VRX393263:VRX393270 WBT393263:WBT393270 WLP393263:WLP393270 WVL393263:WVL393270 D458799:D458806 IZ458799:IZ458806 SV458799:SV458806 ACR458799:ACR458806 AMN458799:AMN458806 AWJ458799:AWJ458806 BGF458799:BGF458806 BQB458799:BQB458806 BZX458799:BZX458806 CJT458799:CJT458806 CTP458799:CTP458806 DDL458799:DDL458806 DNH458799:DNH458806 DXD458799:DXD458806 EGZ458799:EGZ458806 EQV458799:EQV458806 FAR458799:FAR458806 FKN458799:FKN458806 FUJ458799:FUJ458806 GEF458799:GEF458806 GOB458799:GOB458806 GXX458799:GXX458806 HHT458799:HHT458806 HRP458799:HRP458806 IBL458799:IBL458806 ILH458799:ILH458806 IVD458799:IVD458806 JEZ458799:JEZ458806 JOV458799:JOV458806 JYR458799:JYR458806 KIN458799:KIN458806 KSJ458799:KSJ458806 LCF458799:LCF458806 LMB458799:LMB458806 LVX458799:LVX458806 MFT458799:MFT458806 MPP458799:MPP458806 MZL458799:MZL458806 NJH458799:NJH458806 NTD458799:NTD458806 OCZ458799:OCZ458806 OMV458799:OMV458806 OWR458799:OWR458806 PGN458799:PGN458806 PQJ458799:PQJ458806 QAF458799:QAF458806 QKB458799:QKB458806 QTX458799:QTX458806 RDT458799:RDT458806 RNP458799:RNP458806 RXL458799:RXL458806 SHH458799:SHH458806 SRD458799:SRD458806 TAZ458799:TAZ458806 TKV458799:TKV458806 TUR458799:TUR458806 UEN458799:UEN458806 UOJ458799:UOJ458806 UYF458799:UYF458806 VIB458799:VIB458806 VRX458799:VRX458806 WBT458799:WBT458806 WLP458799:WLP458806 WVL458799:WVL458806 D524335:D524342 IZ524335:IZ524342 SV524335:SV524342 ACR524335:ACR524342 AMN524335:AMN524342 AWJ524335:AWJ524342 BGF524335:BGF524342 BQB524335:BQB524342 BZX524335:BZX524342 CJT524335:CJT524342 CTP524335:CTP524342 DDL524335:DDL524342 DNH524335:DNH524342 DXD524335:DXD524342 EGZ524335:EGZ524342 EQV524335:EQV524342 FAR524335:FAR524342 FKN524335:FKN524342 FUJ524335:FUJ524342 GEF524335:GEF524342 GOB524335:GOB524342 GXX524335:GXX524342 HHT524335:HHT524342 HRP524335:HRP524342 IBL524335:IBL524342 ILH524335:ILH524342 IVD524335:IVD524342 JEZ524335:JEZ524342 JOV524335:JOV524342 JYR524335:JYR524342 KIN524335:KIN524342 KSJ524335:KSJ524342 LCF524335:LCF524342 LMB524335:LMB524342 LVX524335:LVX524342 MFT524335:MFT524342 MPP524335:MPP524342 MZL524335:MZL524342 NJH524335:NJH524342 NTD524335:NTD524342 OCZ524335:OCZ524342 OMV524335:OMV524342 OWR524335:OWR524342 PGN524335:PGN524342 PQJ524335:PQJ524342 QAF524335:QAF524342 QKB524335:QKB524342 QTX524335:QTX524342 RDT524335:RDT524342 RNP524335:RNP524342 RXL524335:RXL524342 SHH524335:SHH524342 SRD524335:SRD524342 TAZ524335:TAZ524342 TKV524335:TKV524342 TUR524335:TUR524342 UEN524335:UEN524342 UOJ524335:UOJ524342 UYF524335:UYF524342 VIB524335:VIB524342 VRX524335:VRX524342 WBT524335:WBT524342 WLP524335:WLP524342 WVL524335:WVL524342 D589871:D589878 IZ589871:IZ589878 SV589871:SV589878 ACR589871:ACR589878 AMN589871:AMN589878 AWJ589871:AWJ589878 BGF589871:BGF589878 BQB589871:BQB589878 BZX589871:BZX589878 CJT589871:CJT589878 CTP589871:CTP589878 DDL589871:DDL589878 DNH589871:DNH589878 DXD589871:DXD589878 EGZ589871:EGZ589878 EQV589871:EQV589878 FAR589871:FAR589878 FKN589871:FKN589878 FUJ589871:FUJ589878 GEF589871:GEF589878 GOB589871:GOB589878 GXX589871:GXX589878 HHT589871:HHT589878 HRP589871:HRP589878 IBL589871:IBL589878 ILH589871:ILH589878 IVD589871:IVD589878 JEZ589871:JEZ589878 JOV589871:JOV589878 JYR589871:JYR589878 KIN589871:KIN589878 KSJ589871:KSJ589878 LCF589871:LCF589878 LMB589871:LMB589878 LVX589871:LVX589878 MFT589871:MFT589878 MPP589871:MPP589878 MZL589871:MZL589878 NJH589871:NJH589878 NTD589871:NTD589878 OCZ589871:OCZ589878 OMV589871:OMV589878 OWR589871:OWR589878 PGN589871:PGN589878 PQJ589871:PQJ589878 QAF589871:QAF589878 QKB589871:QKB589878 QTX589871:QTX589878 RDT589871:RDT589878 RNP589871:RNP589878 RXL589871:RXL589878 SHH589871:SHH589878 SRD589871:SRD589878 TAZ589871:TAZ589878 TKV589871:TKV589878 TUR589871:TUR589878 UEN589871:UEN589878 UOJ589871:UOJ589878 UYF589871:UYF589878 VIB589871:VIB589878 VRX589871:VRX589878 WBT589871:WBT589878 WLP589871:WLP589878 WVL589871:WVL589878 D655407:D655414 IZ655407:IZ655414 SV655407:SV655414 ACR655407:ACR655414 AMN655407:AMN655414 AWJ655407:AWJ655414 BGF655407:BGF655414 BQB655407:BQB655414 BZX655407:BZX655414 CJT655407:CJT655414 CTP655407:CTP655414 DDL655407:DDL655414 DNH655407:DNH655414 DXD655407:DXD655414 EGZ655407:EGZ655414 EQV655407:EQV655414 FAR655407:FAR655414 FKN655407:FKN655414 FUJ655407:FUJ655414 GEF655407:GEF655414 GOB655407:GOB655414 GXX655407:GXX655414 HHT655407:HHT655414 HRP655407:HRP655414 IBL655407:IBL655414 ILH655407:ILH655414 IVD655407:IVD655414 JEZ655407:JEZ655414 JOV655407:JOV655414 JYR655407:JYR655414 KIN655407:KIN655414 KSJ655407:KSJ655414 LCF655407:LCF655414 LMB655407:LMB655414 LVX655407:LVX655414 MFT655407:MFT655414 MPP655407:MPP655414 MZL655407:MZL655414 NJH655407:NJH655414 NTD655407:NTD655414 OCZ655407:OCZ655414 OMV655407:OMV655414 OWR655407:OWR655414 PGN655407:PGN655414 PQJ655407:PQJ655414 QAF655407:QAF655414 QKB655407:QKB655414 QTX655407:QTX655414 RDT655407:RDT655414 RNP655407:RNP655414 RXL655407:RXL655414 SHH655407:SHH655414 SRD655407:SRD655414 TAZ655407:TAZ655414 TKV655407:TKV655414 TUR655407:TUR655414 UEN655407:UEN655414 UOJ655407:UOJ655414 UYF655407:UYF655414 VIB655407:VIB655414 VRX655407:VRX655414 WBT655407:WBT655414 WLP655407:WLP655414 WVL655407:WVL655414 D720943:D720950 IZ720943:IZ720950 SV720943:SV720950 ACR720943:ACR720950 AMN720943:AMN720950 AWJ720943:AWJ720950 BGF720943:BGF720950 BQB720943:BQB720950 BZX720943:BZX720950 CJT720943:CJT720950 CTP720943:CTP720950 DDL720943:DDL720950 DNH720943:DNH720950 DXD720943:DXD720950 EGZ720943:EGZ720950 EQV720943:EQV720950 FAR720943:FAR720950 FKN720943:FKN720950 FUJ720943:FUJ720950 GEF720943:GEF720950 GOB720943:GOB720950 GXX720943:GXX720950 HHT720943:HHT720950 HRP720943:HRP720950 IBL720943:IBL720950 ILH720943:ILH720950 IVD720943:IVD720950 JEZ720943:JEZ720950 JOV720943:JOV720950 JYR720943:JYR720950 KIN720943:KIN720950 KSJ720943:KSJ720950 LCF720943:LCF720950 LMB720943:LMB720950 LVX720943:LVX720950 MFT720943:MFT720950 MPP720943:MPP720950 MZL720943:MZL720950 NJH720943:NJH720950 NTD720943:NTD720950 OCZ720943:OCZ720950 OMV720943:OMV720950 OWR720943:OWR720950 PGN720943:PGN720950 PQJ720943:PQJ720950 QAF720943:QAF720950 QKB720943:QKB720950 QTX720943:QTX720950 RDT720943:RDT720950 RNP720943:RNP720950 RXL720943:RXL720950 SHH720943:SHH720950 SRD720943:SRD720950 TAZ720943:TAZ720950 TKV720943:TKV720950 TUR720943:TUR720950 UEN720943:UEN720950 UOJ720943:UOJ720950 UYF720943:UYF720950 VIB720943:VIB720950 VRX720943:VRX720950 WBT720943:WBT720950 WLP720943:WLP720950 WVL720943:WVL720950 D786479:D786486 IZ786479:IZ786486 SV786479:SV786486 ACR786479:ACR786486 AMN786479:AMN786486 AWJ786479:AWJ786486 BGF786479:BGF786486 BQB786479:BQB786486 BZX786479:BZX786486 CJT786479:CJT786486 CTP786479:CTP786486 DDL786479:DDL786486 DNH786479:DNH786486 DXD786479:DXD786486 EGZ786479:EGZ786486 EQV786479:EQV786486 FAR786479:FAR786486 FKN786479:FKN786486 FUJ786479:FUJ786486 GEF786479:GEF786486 GOB786479:GOB786486 GXX786479:GXX786486 HHT786479:HHT786486 HRP786479:HRP786486 IBL786479:IBL786486 ILH786479:ILH786486 IVD786479:IVD786486 JEZ786479:JEZ786486 JOV786479:JOV786486 JYR786479:JYR786486 KIN786479:KIN786486 KSJ786479:KSJ786486 LCF786479:LCF786486 LMB786479:LMB786486 LVX786479:LVX786486 MFT786479:MFT786486 MPP786479:MPP786486 MZL786479:MZL786486 NJH786479:NJH786486 NTD786479:NTD786486 OCZ786479:OCZ786486 OMV786479:OMV786486 OWR786479:OWR786486 PGN786479:PGN786486 PQJ786479:PQJ786486 QAF786479:QAF786486 QKB786479:QKB786486 QTX786479:QTX786486 RDT786479:RDT786486 RNP786479:RNP786486 RXL786479:RXL786486 SHH786479:SHH786486 SRD786479:SRD786486 TAZ786479:TAZ786486 TKV786479:TKV786486 TUR786479:TUR786486 UEN786479:UEN786486 UOJ786479:UOJ786486 UYF786479:UYF786486 VIB786479:VIB786486 VRX786479:VRX786486 WBT786479:WBT786486 WLP786479:WLP786486 WVL786479:WVL786486 D852015:D852022 IZ852015:IZ852022 SV852015:SV852022 ACR852015:ACR852022 AMN852015:AMN852022 AWJ852015:AWJ852022 BGF852015:BGF852022 BQB852015:BQB852022 BZX852015:BZX852022 CJT852015:CJT852022 CTP852015:CTP852022 DDL852015:DDL852022 DNH852015:DNH852022 DXD852015:DXD852022 EGZ852015:EGZ852022 EQV852015:EQV852022 FAR852015:FAR852022 FKN852015:FKN852022 FUJ852015:FUJ852022 GEF852015:GEF852022 GOB852015:GOB852022 GXX852015:GXX852022 HHT852015:HHT852022 HRP852015:HRP852022 IBL852015:IBL852022 ILH852015:ILH852022 IVD852015:IVD852022 JEZ852015:JEZ852022 JOV852015:JOV852022 JYR852015:JYR852022 KIN852015:KIN852022 KSJ852015:KSJ852022 LCF852015:LCF852022 LMB852015:LMB852022 LVX852015:LVX852022 MFT852015:MFT852022 MPP852015:MPP852022 MZL852015:MZL852022 NJH852015:NJH852022 NTD852015:NTD852022 OCZ852015:OCZ852022 OMV852015:OMV852022 OWR852015:OWR852022 PGN852015:PGN852022 PQJ852015:PQJ852022 QAF852015:QAF852022 QKB852015:QKB852022 QTX852015:QTX852022 RDT852015:RDT852022 RNP852015:RNP852022 RXL852015:RXL852022 SHH852015:SHH852022 SRD852015:SRD852022 TAZ852015:TAZ852022 TKV852015:TKV852022 TUR852015:TUR852022 UEN852015:UEN852022 UOJ852015:UOJ852022 UYF852015:UYF852022 VIB852015:VIB852022 VRX852015:VRX852022 WBT852015:WBT852022 WLP852015:WLP852022 WVL852015:WVL852022 D917551:D917558 IZ917551:IZ917558 SV917551:SV917558 ACR917551:ACR917558 AMN917551:AMN917558 AWJ917551:AWJ917558 BGF917551:BGF917558 BQB917551:BQB917558 BZX917551:BZX917558 CJT917551:CJT917558 CTP917551:CTP917558 DDL917551:DDL917558 DNH917551:DNH917558 DXD917551:DXD917558 EGZ917551:EGZ917558 EQV917551:EQV917558 FAR917551:FAR917558 FKN917551:FKN917558 FUJ917551:FUJ917558 GEF917551:GEF917558 GOB917551:GOB917558 GXX917551:GXX917558 HHT917551:HHT917558 HRP917551:HRP917558 IBL917551:IBL917558 ILH917551:ILH917558 IVD917551:IVD917558 JEZ917551:JEZ917558 JOV917551:JOV917558 JYR917551:JYR917558 KIN917551:KIN917558 KSJ917551:KSJ917558 LCF917551:LCF917558 LMB917551:LMB917558 LVX917551:LVX917558 MFT917551:MFT917558 MPP917551:MPP917558 MZL917551:MZL917558 NJH917551:NJH917558 NTD917551:NTD917558 OCZ917551:OCZ917558 OMV917551:OMV917558 OWR917551:OWR917558 PGN917551:PGN917558 PQJ917551:PQJ917558 QAF917551:QAF917558 QKB917551:QKB917558 QTX917551:QTX917558 RDT917551:RDT917558 RNP917551:RNP917558 RXL917551:RXL917558 SHH917551:SHH917558 SRD917551:SRD917558 TAZ917551:TAZ917558 TKV917551:TKV917558 TUR917551:TUR917558 UEN917551:UEN917558 UOJ917551:UOJ917558 UYF917551:UYF917558 VIB917551:VIB917558 VRX917551:VRX917558 WBT917551:WBT917558 WLP917551:WLP917558 WVL917551:WVL917558 D983087:D983094 IZ983087:IZ983094 SV983087:SV983094 ACR983087:ACR983094 AMN983087:AMN983094 AWJ983087:AWJ983094 BGF983087:BGF983094 BQB983087:BQB983094 BZX983087:BZX983094 CJT983087:CJT983094 CTP983087:CTP983094 DDL983087:DDL983094 DNH983087:DNH983094 DXD983087:DXD983094 EGZ983087:EGZ983094 EQV983087:EQV983094 FAR983087:FAR983094 FKN983087:FKN983094 FUJ983087:FUJ983094 GEF983087:GEF983094 GOB983087:GOB983094 GXX983087:GXX983094 HHT983087:HHT983094 HRP983087:HRP983094 IBL983087:IBL983094 ILH983087:ILH983094 IVD983087:IVD983094 JEZ983087:JEZ983094 JOV983087:JOV983094 JYR983087:JYR983094 KIN983087:KIN983094 KSJ983087:KSJ983094 LCF983087:LCF983094 LMB983087:LMB983094 LVX983087:LVX983094 MFT983087:MFT983094 MPP983087:MPP983094 MZL983087:MZL983094 NJH983087:NJH983094 NTD983087:NTD983094 OCZ983087:OCZ983094 OMV983087:OMV983094 OWR983087:OWR983094 PGN983087:PGN983094 PQJ983087:PQJ983094 QAF983087:QAF983094 QKB983087:QKB983094 QTX983087:QTX983094 RDT983087:RDT983094 RNP983087:RNP983094 RXL983087:RXL983094 SHH983087:SHH983094 SRD983087:SRD983094 TAZ983087:TAZ983094 TKV983087:TKV983094 TUR983087:TUR983094 UEN983087:UEN983094 UOJ983087:UOJ983094 UYF983087:UYF983094 VIB983087:VIB983094 VRX983087:VRX983094 WBT983087:WBT983094 WLP983087:WLP983094 WVL983087:WVL983094 D65554:D65581 IZ65554:IZ65581 SV65554:SV65581 ACR65554:ACR65581 AMN65554:AMN65581 AWJ65554:AWJ65581 BGF65554:BGF65581 BQB65554:BQB65581 BZX65554:BZX65581 CJT65554:CJT65581 CTP65554:CTP65581 DDL65554:DDL65581 DNH65554:DNH65581 DXD65554:DXD65581 EGZ65554:EGZ65581 EQV65554:EQV65581 FAR65554:FAR65581 FKN65554:FKN65581 FUJ65554:FUJ65581 GEF65554:GEF65581 GOB65554:GOB65581 GXX65554:GXX65581 HHT65554:HHT65581 HRP65554:HRP65581 IBL65554:IBL65581 ILH65554:ILH65581 IVD65554:IVD65581 JEZ65554:JEZ65581 JOV65554:JOV65581 JYR65554:JYR65581 KIN65554:KIN65581 KSJ65554:KSJ65581 LCF65554:LCF65581 LMB65554:LMB65581 LVX65554:LVX65581 MFT65554:MFT65581 MPP65554:MPP65581 MZL65554:MZL65581 NJH65554:NJH65581 NTD65554:NTD65581 OCZ65554:OCZ65581 OMV65554:OMV65581 OWR65554:OWR65581 PGN65554:PGN65581 PQJ65554:PQJ65581 QAF65554:QAF65581 QKB65554:QKB65581 QTX65554:QTX65581 RDT65554:RDT65581 RNP65554:RNP65581 RXL65554:RXL65581 SHH65554:SHH65581 SRD65554:SRD65581 TAZ65554:TAZ65581 TKV65554:TKV65581 TUR65554:TUR65581 UEN65554:UEN65581 UOJ65554:UOJ65581 UYF65554:UYF65581 VIB65554:VIB65581 VRX65554:VRX65581 WBT65554:WBT65581 WLP65554:WLP65581 WVL65554:WVL65581 D131090:D131117 IZ131090:IZ131117 SV131090:SV131117 ACR131090:ACR131117 AMN131090:AMN131117 AWJ131090:AWJ131117 BGF131090:BGF131117 BQB131090:BQB131117 BZX131090:BZX131117 CJT131090:CJT131117 CTP131090:CTP131117 DDL131090:DDL131117 DNH131090:DNH131117 DXD131090:DXD131117 EGZ131090:EGZ131117 EQV131090:EQV131117 FAR131090:FAR131117 FKN131090:FKN131117 FUJ131090:FUJ131117 GEF131090:GEF131117 GOB131090:GOB131117 GXX131090:GXX131117 HHT131090:HHT131117 HRP131090:HRP131117 IBL131090:IBL131117 ILH131090:ILH131117 IVD131090:IVD131117 JEZ131090:JEZ131117 JOV131090:JOV131117 JYR131090:JYR131117 KIN131090:KIN131117 KSJ131090:KSJ131117 LCF131090:LCF131117 LMB131090:LMB131117 LVX131090:LVX131117 MFT131090:MFT131117 MPP131090:MPP131117 MZL131090:MZL131117 NJH131090:NJH131117 NTD131090:NTD131117 OCZ131090:OCZ131117 OMV131090:OMV131117 OWR131090:OWR131117 PGN131090:PGN131117 PQJ131090:PQJ131117 QAF131090:QAF131117 QKB131090:QKB131117 QTX131090:QTX131117 RDT131090:RDT131117 RNP131090:RNP131117 RXL131090:RXL131117 SHH131090:SHH131117 SRD131090:SRD131117 TAZ131090:TAZ131117 TKV131090:TKV131117 TUR131090:TUR131117 UEN131090:UEN131117 UOJ131090:UOJ131117 UYF131090:UYF131117 VIB131090:VIB131117 VRX131090:VRX131117 WBT131090:WBT131117 WLP131090:WLP131117 WVL131090:WVL131117 D196626:D196653 IZ196626:IZ196653 SV196626:SV196653 ACR196626:ACR196653 AMN196626:AMN196653 AWJ196626:AWJ196653 BGF196626:BGF196653 BQB196626:BQB196653 BZX196626:BZX196653 CJT196626:CJT196653 CTP196626:CTP196653 DDL196626:DDL196653 DNH196626:DNH196653 DXD196626:DXD196653 EGZ196626:EGZ196653 EQV196626:EQV196653 FAR196626:FAR196653 FKN196626:FKN196653 FUJ196626:FUJ196653 GEF196626:GEF196653 GOB196626:GOB196653 GXX196626:GXX196653 HHT196626:HHT196653 HRP196626:HRP196653 IBL196626:IBL196653 ILH196626:ILH196653 IVD196626:IVD196653 JEZ196626:JEZ196653 JOV196626:JOV196653 JYR196626:JYR196653 KIN196626:KIN196653 KSJ196626:KSJ196653 LCF196626:LCF196653 LMB196626:LMB196653 LVX196626:LVX196653 MFT196626:MFT196653 MPP196626:MPP196653 MZL196626:MZL196653 NJH196626:NJH196653 NTD196626:NTD196653 OCZ196626:OCZ196653 OMV196626:OMV196653 OWR196626:OWR196653 PGN196626:PGN196653 PQJ196626:PQJ196653 QAF196626:QAF196653 QKB196626:QKB196653 QTX196626:QTX196653 RDT196626:RDT196653 RNP196626:RNP196653 RXL196626:RXL196653 SHH196626:SHH196653 SRD196626:SRD196653 TAZ196626:TAZ196653 TKV196626:TKV196653 TUR196626:TUR196653 UEN196626:UEN196653 UOJ196626:UOJ196653 UYF196626:UYF196653 VIB196626:VIB196653 VRX196626:VRX196653 WBT196626:WBT196653 WLP196626:WLP196653 WVL196626:WVL196653 D262162:D262189 IZ262162:IZ262189 SV262162:SV262189 ACR262162:ACR262189 AMN262162:AMN262189 AWJ262162:AWJ262189 BGF262162:BGF262189 BQB262162:BQB262189 BZX262162:BZX262189 CJT262162:CJT262189 CTP262162:CTP262189 DDL262162:DDL262189 DNH262162:DNH262189 DXD262162:DXD262189 EGZ262162:EGZ262189 EQV262162:EQV262189 FAR262162:FAR262189 FKN262162:FKN262189 FUJ262162:FUJ262189 GEF262162:GEF262189 GOB262162:GOB262189 GXX262162:GXX262189 HHT262162:HHT262189 HRP262162:HRP262189 IBL262162:IBL262189 ILH262162:ILH262189 IVD262162:IVD262189 JEZ262162:JEZ262189 JOV262162:JOV262189 JYR262162:JYR262189 KIN262162:KIN262189 KSJ262162:KSJ262189 LCF262162:LCF262189 LMB262162:LMB262189 LVX262162:LVX262189 MFT262162:MFT262189 MPP262162:MPP262189 MZL262162:MZL262189 NJH262162:NJH262189 NTD262162:NTD262189 OCZ262162:OCZ262189 OMV262162:OMV262189 OWR262162:OWR262189 PGN262162:PGN262189 PQJ262162:PQJ262189 QAF262162:QAF262189 QKB262162:QKB262189 QTX262162:QTX262189 RDT262162:RDT262189 RNP262162:RNP262189 RXL262162:RXL262189 SHH262162:SHH262189 SRD262162:SRD262189 TAZ262162:TAZ262189 TKV262162:TKV262189 TUR262162:TUR262189 UEN262162:UEN262189 UOJ262162:UOJ262189 UYF262162:UYF262189 VIB262162:VIB262189 VRX262162:VRX262189 WBT262162:WBT262189 WLP262162:WLP262189 WVL262162:WVL262189 D327698:D327725 IZ327698:IZ327725 SV327698:SV327725 ACR327698:ACR327725 AMN327698:AMN327725 AWJ327698:AWJ327725 BGF327698:BGF327725 BQB327698:BQB327725 BZX327698:BZX327725 CJT327698:CJT327725 CTP327698:CTP327725 DDL327698:DDL327725 DNH327698:DNH327725 DXD327698:DXD327725 EGZ327698:EGZ327725 EQV327698:EQV327725 FAR327698:FAR327725 FKN327698:FKN327725 FUJ327698:FUJ327725 GEF327698:GEF327725 GOB327698:GOB327725 GXX327698:GXX327725 HHT327698:HHT327725 HRP327698:HRP327725 IBL327698:IBL327725 ILH327698:ILH327725 IVD327698:IVD327725 JEZ327698:JEZ327725 JOV327698:JOV327725 JYR327698:JYR327725 KIN327698:KIN327725 KSJ327698:KSJ327725 LCF327698:LCF327725 LMB327698:LMB327725 LVX327698:LVX327725 MFT327698:MFT327725 MPP327698:MPP327725 MZL327698:MZL327725 NJH327698:NJH327725 NTD327698:NTD327725 OCZ327698:OCZ327725 OMV327698:OMV327725 OWR327698:OWR327725 PGN327698:PGN327725 PQJ327698:PQJ327725 QAF327698:QAF327725 QKB327698:QKB327725 QTX327698:QTX327725 RDT327698:RDT327725 RNP327698:RNP327725 RXL327698:RXL327725 SHH327698:SHH327725 SRD327698:SRD327725 TAZ327698:TAZ327725 TKV327698:TKV327725 TUR327698:TUR327725 UEN327698:UEN327725 UOJ327698:UOJ327725 UYF327698:UYF327725 VIB327698:VIB327725 VRX327698:VRX327725 WBT327698:WBT327725 WLP327698:WLP327725 WVL327698:WVL327725 D393234:D393261 IZ393234:IZ393261 SV393234:SV393261 ACR393234:ACR393261 AMN393234:AMN393261 AWJ393234:AWJ393261 BGF393234:BGF393261 BQB393234:BQB393261 BZX393234:BZX393261 CJT393234:CJT393261 CTP393234:CTP393261 DDL393234:DDL393261 DNH393234:DNH393261 DXD393234:DXD393261 EGZ393234:EGZ393261 EQV393234:EQV393261 FAR393234:FAR393261 FKN393234:FKN393261 FUJ393234:FUJ393261 GEF393234:GEF393261 GOB393234:GOB393261 GXX393234:GXX393261 HHT393234:HHT393261 HRP393234:HRP393261 IBL393234:IBL393261 ILH393234:ILH393261 IVD393234:IVD393261 JEZ393234:JEZ393261 JOV393234:JOV393261 JYR393234:JYR393261 KIN393234:KIN393261 KSJ393234:KSJ393261 LCF393234:LCF393261 LMB393234:LMB393261 LVX393234:LVX393261 MFT393234:MFT393261 MPP393234:MPP393261 MZL393234:MZL393261 NJH393234:NJH393261 NTD393234:NTD393261 OCZ393234:OCZ393261 OMV393234:OMV393261 OWR393234:OWR393261 PGN393234:PGN393261 PQJ393234:PQJ393261 QAF393234:QAF393261 QKB393234:QKB393261 QTX393234:QTX393261 RDT393234:RDT393261 RNP393234:RNP393261 RXL393234:RXL393261 SHH393234:SHH393261 SRD393234:SRD393261 TAZ393234:TAZ393261 TKV393234:TKV393261 TUR393234:TUR393261 UEN393234:UEN393261 UOJ393234:UOJ393261 UYF393234:UYF393261 VIB393234:VIB393261 VRX393234:VRX393261 WBT393234:WBT393261 WLP393234:WLP393261 WVL393234:WVL393261 D458770:D458797 IZ458770:IZ458797 SV458770:SV458797 ACR458770:ACR458797 AMN458770:AMN458797 AWJ458770:AWJ458797 BGF458770:BGF458797 BQB458770:BQB458797 BZX458770:BZX458797 CJT458770:CJT458797 CTP458770:CTP458797 DDL458770:DDL458797 DNH458770:DNH458797 DXD458770:DXD458797 EGZ458770:EGZ458797 EQV458770:EQV458797 FAR458770:FAR458797 FKN458770:FKN458797 FUJ458770:FUJ458797 GEF458770:GEF458797 GOB458770:GOB458797 GXX458770:GXX458797 HHT458770:HHT458797 HRP458770:HRP458797 IBL458770:IBL458797 ILH458770:ILH458797 IVD458770:IVD458797 JEZ458770:JEZ458797 JOV458770:JOV458797 JYR458770:JYR458797 KIN458770:KIN458797 KSJ458770:KSJ458797 LCF458770:LCF458797 LMB458770:LMB458797 LVX458770:LVX458797 MFT458770:MFT458797 MPP458770:MPP458797 MZL458770:MZL458797 NJH458770:NJH458797 NTD458770:NTD458797 OCZ458770:OCZ458797 OMV458770:OMV458797 OWR458770:OWR458797 PGN458770:PGN458797 PQJ458770:PQJ458797 QAF458770:QAF458797 QKB458770:QKB458797 QTX458770:QTX458797 RDT458770:RDT458797 RNP458770:RNP458797 RXL458770:RXL458797 SHH458770:SHH458797 SRD458770:SRD458797 TAZ458770:TAZ458797 TKV458770:TKV458797 TUR458770:TUR458797 UEN458770:UEN458797 UOJ458770:UOJ458797 UYF458770:UYF458797 VIB458770:VIB458797 VRX458770:VRX458797 WBT458770:WBT458797 WLP458770:WLP458797 WVL458770:WVL458797 D524306:D524333 IZ524306:IZ524333 SV524306:SV524333 ACR524306:ACR524333 AMN524306:AMN524333 AWJ524306:AWJ524333 BGF524306:BGF524333 BQB524306:BQB524333 BZX524306:BZX524333 CJT524306:CJT524333 CTP524306:CTP524333 DDL524306:DDL524333 DNH524306:DNH524333 DXD524306:DXD524333 EGZ524306:EGZ524333 EQV524306:EQV524333 FAR524306:FAR524333 FKN524306:FKN524333 FUJ524306:FUJ524333 GEF524306:GEF524333 GOB524306:GOB524333 GXX524306:GXX524333 HHT524306:HHT524333 HRP524306:HRP524333 IBL524306:IBL524333 ILH524306:ILH524333 IVD524306:IVD524333 JEZ524306:JEZ524333 JOV524306:JOV524333 JYR524306:JYR524333 KIN524306:KIN524333 KSJ524306:KSJ524333 LCF524306:LCF524333 LMB524306:LMB524333 LVX524306:LVX524333 MFT524306:MFT524333 MPP524306:MPP524333 MZL524306:MZL524333 NJH524306:NJH524333 NTD524306:NTD524333 OCZ524306:OCZ524333 OMV524306:OMV524333 OWR524306:OWR524333 PGN524306:PGN524333 PQJ524306:PQJ524333 QAF524306:QAF524333 QKB524306:QKB524333 QTX524306:QTX524333 RDT524306:RDT524333 RNP524306:RNP524333 RXL524306:RXL524333 SHH524306:SHH524333 SRD524306:SRD524333 TAZ524306:TAZ524333 TKV524306:TKV524333 TUR524306:TUR524333 UEN524306:UEN524333 UOJ524306:UOJ524333 UYF524306:UYF524333 VIB524306:VIB524333 VRX524306:VRX524333 WBT524306:WBT524333 WLP524306:WLP524333 WVL524306:WVL524333 D589842:D589869 IZ589842:IZ589869 SV589842:SV589869 ACR589842:ACR589869 AMN589842:AMN589869 AWJ589842:AWJ589869 BGF589842:BGF589869 BQB589842:BQB589869 BZX589842:BZX589869 CJT589842:CJT589869 CTP589842:CTP589869 DDL589842:DDL589869 DNH589842:DNH589869 DXD589842:DXD589869 EGZ589842:EGZ589869 EQV589842:EQV589869 FAR589842:FAR589869 FKN589842:FKN589869 FUJ589842:FUJ589869 GEF589842:GEF589869 GOB589842:GOB589869 GXX589842:GXX589869 HHT589842:HHT589869 HRP589842:HRP589869 IBL589842:IBL589869 ILH589842:ILH589869 IVD589842:IVD589869 JEZ589842:JEZ589869 JOV589842:JOV589869 JYR589842:JYR589869 KIN589842:KIN589869 KSJ589842:KSJ589869 LCF589842:LCF589869 LMB589842:LMB589869 LVX589842:LVX589869 MFT589842:MFT589869 MPP589842:MPP589869 MZL589842:MZL589869 NJH589842:NJH589869 NTD589842:NTD589869 OCZ589842:OCZ589869 OMV589842:OMV589869 OWR589842:OWR589869 PGN589842:PGN589869 PQJ589842:PQJ589869 QAF589842:QAF589869 QKB589842:QKB589869 QTX589842:QTX589869 RDT589842:RDT589869 RNP589842:RNP589869 RXL589842:RXL589869 SHH589842:SHH589869 SRD589842:SRD589869 TAZ589842:TAZ589869 TKV589842:TKV589869 TUR589842:TUR589869 UEN589842:UEN589869 UOJ589842:UOJ589869 UYF589842:UYF589869 VIB589842:VIB589869 VRX589842:VRX589869 WBT589842:WBT589869 WLP589842:WLP589869 WVL589842:WVL589869 D655378:D655405 IZ655378:IZ655405 SV655378:SV655405 ACR655378:ACR655405 AMN655378:AMN655405 AWJ655378:AWJ655405 BGF655378:BGF655405 BQB655378:BQB655405 BZX655378:BZX655405 CJT655378:CJT655405 CTP655378:CTP655405 DDL655378:DDL655405 DNH655378:DNH655405 DXD655378:DXD655405 EGZ655378:EGZ655405 EQV655378:EQV655405 FAR655378:FAR655405 FKN655378:FKN655405 FUJ655378:FUJ655405 GEF655378:GEF655405 GOB655378:GOB655405 GXX655378:GXX655405 HHT655378:HHT655405 HRP655378:HRP655405 IBL655378:IBL655405 ILH655378:ILH655405 IVD655378:IVD655405 JEZ655378:JEZ655405 JOV655378:JOV655405 JYR655378:JYR655405 KIN655378:KIN655405 KSJ655378:KSJ655405 LCF655378:LCF655405 LMB655378:LMB655405 LVX655378:LVX655405 MFT655378:MFT655405 MPP655378:MPP655405 MZL655378:MZL655405 NJH655378:NJH655405 NTD655378:NTD655405 OCZ655378:OCZ655405 OMV655378:OMV655405 OWR655378:OWR655405 PGN655378:PGN655405 PQJ655378:PQJ655405 QAF655378:QAF655405 QKB655378:QKB655405 QTX655378:QTX655405 RDT655378:RDT655405 RNP655378:RNP655405 RXL655378:RXL655405 SHH655378:SHH655405 SRD655378:SRD655405 TAZ655378:TAZ655405 TKV655378:TKV655405 TUR655378:TUR655405 UEN655378:UEN655405 UOJ655378:UOJ655405 UYF655378:UYF655405 VIB655378:VIB655405 VRX655378:VRX655405 WBT655378:WBT655405 WLP655378:WLP655405 WVL655378:WVL655405 D720914:D720941 IZ720914:IZ720941 SV720914:SV720941 ACR720914:ACR720941 AMN720914:AMN720941 AWJ720914:AWJ720941 BGF720914:BGF720941 BQB720914:BQB720941 BZX720914:BZX720941 CJT720914:CJT720941 CTP720914:CTP720941 DDL720914:DDL720941 DNH720914:DNH720941 DXD720914:DXD720941 EGZ720914:EGZ720941 EQV720914:EQV720941 FAR720914:FAR720941 FKN720914:FKN720941 FUJ720914:FUJ720941 GEF720914:GEF720941 GOB720914:GOB720941 GXX720914:GXX720941 HHT720914:HHT720941 HRP720914:HRP720941 IBL720914:IBL720941 ILH720914:ILH720941 IVD720914:IVD720941 JEZ720914:JEZ720941 JOV720914:JOV720941 JYR720914:JYR720941 KIN720914:KIN720941 KSJ720914:KSJ720941 LCF720914:LCF720941 LMB720914:LMB720941 LVX720914:LVX720941 MFT720914:MFT720941 MPP720914:MPP720941 MZL720914:MZL720941 NJH720914:NJH720941 NTD720914:NTD720941 OCZ720914:OCZ720941 OMV720914:OMV720941 OWR720914:OWR720941 PGN720914:PGN720941 PQJ720914:PQJ720941 QAF720914:QAF720941 QKB720914:QKB720941 QTX720914:QTX720941 RDT720914:RDT720941 RNP720914:RNP720941 RXL720914:RXL720941 SHH720914:SHH720941 SRD720914:SRD720941 TAZ720914:TAZ720941 TKV720914:TKV720941 TUR720914:TUR720941 UEN720914:UEN720941 UOJ720914:UOJ720941 UYF720914:UYF720941 VIB720914:VIB720941 VRX720914:VRX720941 WBT720914:WBT720941 WLP720914:WLP720941 WVL720914:WVL720941 D786450:D786477 IZ786450:IZ786477 SV786450:SV786477 ACR786450:ACR786477 AMN786450:AMN786477 AWJ786450:AWJ786477 BGF786450:BGF786477 BQB786450:BQB786477 BZX786450:BZX786477 CJT786450:CJT786477 CTP786450:CTP786477 DDL786450:DDL786477 DNH786450:DNH786477 DXD786450:DXD786477 EGZ786450:EGZ786477 EQV786450:EQV786477 FAR786450:FAR786477 FKN786450:FKN786477 FUJ786450:FUJ786477 GEF786450:GEF786477 GOB786450:GOB786477 GXX786450:GXX786477 HHT786450:HHT786477 HRP786450:HRP786477 IBL786450:IBL786477 ILH786450:ILH786477 IVD786450:IVD786477 JEZ786450:JEZ786477 JOV786450:JOV786477 JYR786450:JYR786477 KIN786450:KIN786477 KSJ786450:KSJ786477 LCF786450:LCF786477 LMB786450:LMB786477 LVX786450:LVX786477 MFT786450:MFT786477 MPP786450:MPP786477 MZL786450:MZL786477 NJH786450:NJH786477 NTD786450:NTD786477 OCZ786450:OCZ786477 OMV786450:OMV786477 OWR786450:OWR786477 PGN786450:PGN786477 PQJ786450:PQJ786477 QAF786450:QAF786477 QKB786450:QKB786477 QTX786450:QTX786477 RDT786450:RDT786477 RNP786450:RNP786477 RXL786450:RXL786477 SHH786450:SHH786477 SRD786450:SRD786477 TAZ786450:TAZ786477 TKV786450:TKV786477 TUR786450:TUR786477 UEN786450:UEN786477 UOJ786450:UOJ786477 UYF786450:UYF786477 VIB786450:VIB786477 VRX786450:VRX786477 WBT786450:WBT786477 WLP786450:WLP786477 WVL786450:WVL786477 D851986:D852013 IZ851986:IZ852013 SV851986:SV852013 ACR851986:ACR852013 AMN851986:AMN852013 AWJ851986:AWJ852013 BGF851986:BGF852013 BQB851986:BQB852013 BZX851986:BZX852013 CJT851986:CJT852013 CTP851986:CTP852013 DDL851986:DDL852013 DNH851986:DNH852013 DXD851986:DXD852013 EGZ851986:EGZ852013 EQV851986:EQV852013 FAR851986:FAR852013 FKN851986:FKN852013 FUJ851986:FUJ852013 GEF851986:GEF852013 GOB851986:GOB852013 GXX851986:GXX852013 HHT851986:HHT852013 HRP851986:HRP852013 IBL851986:IBL852013 ILH851986:ILH852013 IVD851986:IVD852013 JEZ851986:JEZ852013 JOV851986:JOV852013 JYR851986:JYR852013 KIN851986:KIN852013 KSJ851986:KSJ852013 LCF851986:LCF852013 LMB851986:LMB852013 LVX851986:LVX852013 MFT851986:MFT852013 MPP851986:MPP852013 MZL851986:MZL852013 NJH851986:NJH852013 NTD851986:NTD852013 OCZ851986:OCZ852013 OMV851986:OMV852013 OWR851986:OWR852013 PGN851986:PGN852013 PQJ851986:PQJ852013 QAF851986:QAF852013 QKB851986:QKB852013 QTX851986:QTX852013 RDT851986:RDT852013 RNP851986:RNP852013 RXL851986:RXL852013 SHH851986:SHH852013 SRD851986:SRD852013 TAZ851986:TAZ852013 TKV851986:TKV852013 TUR851986:TUR852013 UEN851986:UEN852013 UOJ851986:UOJ852013 UYF851986:UYF852013 VIB851986:VIB852013 VRX851986:VRX852013 WBT851986:WBT852013 WLP851986:WLP852013 WVL851986:WVL852013 D917522:D917549 IZ917522:IZ917549 SV917522:SV917549 ACR917522:ACR917549 AMN917522:AMN917549 AWJ917522:AWJ917549 BGF917522:BGF917549 BQB917522:BQB917549 BZX917522:BZX917549 CJT917522:CJT917549 CTP917522:CTP917549 DDL917522:DDL917549 DNH917522:DNH917549 DXD917522:DXD917549 EGZ917522:EGZ917549 EQV917522:EQV917549 FAR917522:FAR917549 FKN917522:FKN917549 FUJ917522:FUJ917549 GEF917522:GEF917549 GOB917522:GOB917549 GXX917522:GXX917549 HHT917522:HHT917549 HRP917522:HRP917549 IBL917522:IBL917549 ILH917522:ILH917549 IVD917522:IVD917549 JEZ917522:JEZ917549 JOV917522:JOV917549 JYR917522:JYR917549 KIN917522:KIN917549 KSJ917522:KSJ917549 LCF917522:LCF917549 LMB917522:LMB917549 LVX917522:LVX917549 MFT917522:MFT917549 MPP917522:MPP917549 MZL917522:MZL917549 NJH917522:NJH917549 NTD917522:NTD917549 OCZ917522:OCZ917549 OMV917522:OMV917549 OWR917522:OWR917549 PGN917522:PGN917549 PQJ917522:PQJ917549 QAF917522:QAF917549 QKB917522:QKB917549 QTX917522:QTX917549 RDT917522:RDT917549 RNP917522:RNP917549 RXL917522:RXL917549 SHH917522:SHH917549 SRD917522:SRD917549 TAZ917522:TAZ917549 TKV917522:TKV917549 TUR917522:TUR917549 UEN917522:UEN917549 UOJ917522:UOJ917549 UYF917522:UYF917549 VIB917522:VIB917549 VRX917522:VRX917549 WBT917522:WBT917549 WLP917522:WLP917549 WVL917522:WVL917549 D983058:D983085 IZ983058:IZ983085 SV983058:SV983085 ACR983058:ACR983085 AMN983058:AMN983085 AWJ983058:AWJ983085 BGF983058:BGF983085 BQB983058:BQB983085 BZX983058:BZX983085 CJT983058:CJT983085 CTP983058:CTP983085 DDL983058:DDL983085 DNH983058:DNH983085 DXD983058:DXD983085 EGZ983058:EGZ983085 EQV983058:EQV983085 FAR983058:FAR983085 FKN983058:FKN983085 FUJ983058:FUJ983085 GEF983058:GEF983085 GOB983058:GOB983085 GXX983058:GXX983085 HHT983058:HHT983085 HRP983058:HRP983085 IBL983058:IBL983085 ILH983058:ILH983085 IVD983058:IVD983085 JEZ983058:JEZ983085 JOV983058:JOV983085 JYR983058:JYR983085 KIN983058:KIN983085 KSJ983058:KSJ983085 LCF983058:LCF983085 LMB983058:LMB983085 LVX983058:LVX983085 MFT983058:MFT983085 MPP983058:MPP983085 MZL983058:MZL983085 NJH983058:NJH983085 NTD983058:NTD983085 OCZ983058:OCZ983085 OMV983058:OMV983085 OWR983058:OWR983085 PGN983058:PGN983085 PQJ983058:PQJ983085 QAF983058:QAF983085 QKB983058:QKB983085 QTX983058:QTX983085 RDT983058:RDT983085 RNP983058:RNP983085 RXL983058:RXL983085 SHH983058:SHH983085 SRD983058:SRD983085 TAZ983058:TAZ983085 TKV983058:TKV983085 TUR983058:TUR983085 UEN983058:UEN983085 UOJ983058:UOJ983085 UYF983058:UYF983085 VIB983058:VIB983085 VRX983058:VRX983085 WBT983058:WBT983085 WLP983058:WLP983085 WVL983058:WVL983085 WVL19:WVL46 WLP19:WLP46 WBT19:WBT46 VRX19:VRX46 VIB19:VIB46 UYF19:UYF46 UOJ19:UOJ46 UEN19:UEN46 TUR19:TUR46 TKV19:TKV46 TAZ19:TAZ46 SRD19:SRD46 SHH19:SHH46 RXL19:RXL46 RNP19:RNP46 RDT19:RDT46 QTX19:QTX46 QKB19:QKB46 QAF19:QAF46 PQJ19:PQJ46 PGN19:PGN46 OWR19:OWR46 OMV19:OMV46 OCZ19:OCZ46 NTD19:NTD46 NJH19:NJH46 MZL19:MZL46 MPP19:MPP46 MFT19:MFT46 LVX19:LVX46 LMB19:LMB46 LCF19:LCF46 KSJ19:KSJ46 KIN19:KIN46 JYR19:JYR46 JOV19:JOV46 JEZ19:JEZ46 IVD19:IVD46 ILH19:ILH46 IBL19:IBL46 HRP19:HRP46 HHT19:HHT46 GXX19:GXX46 GOB19:GOB46 GEF19:GEF46 FUJ19:FUJ46 FKN19:FKN46 FAR19:FAR46 EQV19:EQV46 EGZ19:EGZ46 DXD19:DXD46 DNH19:DNH46 DDL19:DDL46 CTP19:CTP46 CJT19:CJT46 BZX19:BZX46 BQB19:BQB46 BGF19:BGF46 AWJ19:AWJ46 AMN19:AMN46 ACR19:ACR46 SV19:SV46 IZ19:IZ46 D19:D46 WVL48:WVL55 WLP48:WLP55 WBT48:WBT55 VRX48:VRX55 VIB48:VIB55 UYF48:UYF55 UOJ48:UOJ55 UEN48:UEN55 TUR48:TUR55 TKV48:TKV55 TAZ48:TAZ55 SRD48:SRD55 SHH48:SHH55 RXL48:RXL55 RNP48:RNP55 RDT48:RDT55 QTX48:QTX55 QKB48:QKB55 QAF48:QAF55 PQJ48:PQJ55 PGN48:PGN55 OWR48:OWR55 OMV48:OMV55 OCZ48:OCZ55 NTD48:NTD55 NJH48:NJH55 MZL48:MZL55 MPP48:MPP55 MFT48:MFT55 LVX48:LVX55 LMB48:LMB55 LCF48:LCF55 KSJ48:KSJ55 KIN48:KIN55 JYR48:JYR55 JOV48:JOV55 JEZ48:JEZ55 IVD48:IVD55 ILH48:ILH55 IBL48:IBL55 HRP48:HRP55 HHT48:HHT55 GXX48:GXX55 GOB48:GOB55 GEF48:GEF55 FUJ48:FUJ55 FKN48:FKN55 FAR48:FAR55 EQV48:EQV55 EGZ48:EGZ55 DXD48:DXD55 DNH48:DNH55 DDL48:DDL55 CTP48:CTP55 CJT48:CJT55 BZX48:BZX55 BQB48:BQB55 BGF48:BGF55 AWJ48:AWJ55 AMN48:AMN55 ACR48:ACR55 SV48:SV55 IZ48:IZ55 D12:D17 WVL12:WVL17 WLP12:WLP17 WBT12:WBT17 VRX12:VRX17 VIB12:VIB17 UYF12:UYF17 UOJ12:UOJ17 UEN12:UEN17 TUR12:TUR17 TKV12:TKV17 TAZ12:TAZ17 SRD12:SRD17 SHH12:SHH17 RXL12:RXL17 RNP12:RNP17 RDT12:RDT17 QTX12:QTX17 QKB12:QKB17 QAF12:QAF17 PQJ12:PQJ17 PGN12:PGN17 OWR12:OWR17 OMV12:OMV17 OCZ12:OCZ17 NTD12:NTD17 NJH12:NJH17 MZL12:MZL17 MPP12:MPP17 MFT12:MFT17 LVX12:LVX17 LMB12:LMB17 LCF12:LCF17 KSJ12:KSJ17 KIN12:KIN17 JYR12:JYR17 JOV12:JOV17 JEZ12:JEZ17 IVD12:IVD17 ILH12:ILH17 IBL12:IBL17 HRP12:HRP17 HHT12:HHT17 GXX12:GXX17 GOB12:GOB17 GEF12:GEF17 FUJ12:FUJ17 FKN12:FKN17 FAR12:FAR17 EQV12:EQV17 EGZ12:EGZ17 DXD12:DXD17 DNH12:DNH17 DDL12:DDL17 CTP12:CTP17 CJT12:CJT17 BZX12:BZX17 BQB12:BQB17 BGF12:BGF17 AWJ12:AWJ17 AMN12:AMN17 ACR12:ACR17 SV12:SV17 IZ12:IZ17 D48:D55">
      <formula1>-999999999</formula1>
      <formula2>999999999999</formula2>
    </dataValidation>
  </dataValidations>
  <pageMargins left="0.98425196850393704" right="0.39370078740157483" top="0.39370078740157483" bottom="0.39370078740157483"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D80"/>
  <sheetViews>
    <sheetView workbookViewId="0">
      <selection activeCell="B86" sqref="B86"/>
    </sheetView>
  </sheetViews>
  <sheetFormatPr defaultColWidth="5.5703125" defaultRowHeight="10.5"/>
  <cols>
    <col min="1" max="1" width="5.5703125" style="8"/>
    <col min="2" max="2" width="52" style="8" customWidth="1"/>
    <col min="3" max="3" width="8.42578125" style="108" customWidth="1"/>
    <col min="4" max="4" width="14.5703125" style="116" customWidth="1"/>
    <col min="5" max="16384" width="5.5703125" style="8"/>
  </cols>
  <sheetData>
    <row r="1" spans="1:4" ht="42" customHeight="1">
      <c r="A1" s="19" t="s">
        <v>197</v>
      </c>
      <c r="B1" s="19"/>
      <c r="C1" s="19"/>
      <c r="D1" s="19"/>
    </row>
    <row r="2" spans="1:4" ht="12.75">
      <c r="A2" s="11"/>
      <c r="B2" s="11"/>
      <c r="C2" s="11"/>
      <c r="D2" s="11"/>
    </row>
    <row r="3" spans="1:4" s="51" customFormat="1" ht="25.5" customHeight="1">
      <c r="A3" s="47" t="s">
        <v>2</v>
      </c>
      <c r="B3" s="48"/>
      <c r="C3" s="49" t="str">
        <f>IF([5]цены!E3=0," ",[5]цены!E3)</f>
        <v>ООО "Сахалинская Газовая Энергетическая компания"</v>
      </c>
      <c r="D3" s="50"/>
    </row>
    <row r="4" spans="1:4" s="51" customFormat="1" ht="21" customHeight="1">
      <c r="A4" s="47" t="s">
        <v>3</v>
      </c>
      <c r="B4" s="48"/>
      <c r="C4" s="49">
        <f>IF([5]цены!E4=0," ",[5]цены!E4)</f>
        <v>6501178250</v>
      </c>
      <c r="D4" s="50"/>
    </row>
    <row r="5" spans="1:4" s="51" customFormat="1">
      <c r="A5" s="47" t="s">
        <v>4</v>
      </c>
      <c r="B5" s="48"/>
      <c r="C5" s="49">
        <f>IF([5]цены!E5=0," ",[5]цены!E5)</f>
        <v>650101001</v>
      </c>
      <c r="D5" s="50"/>
    </row>
    <row r="6" spans="1:4" s="51" customFormat="1" ht="27.75" customHeight="1">
      <c r="A6" s="47" t="s">
        <v>5</v>
      </c>
      <c r="B6" s="48"/>
      <c r="C6" s="49" t="str">
        <f>'2.2.'!C6:D6</f>
        <v>693013, г.Южно-Сахалинск, ул. Лунного света,25</v>
      </c>
      <c r="D6" s="50"/>
    </row>
    <row r="7" spans="1:4" s="51" customFormat="1" ht="14.25" customHeight="1">
      <c r="A7" s="52"/>
      <c r="B7" s="52"/>
      <c r="C7" s="103"/>
      <c r="D7" s="17"/>
    </row>
    <row r="8" spans="1:4" s="51" customFormat="1" ht="14.25" customHeight="1">
      <c r="A8" s="52"/>
      <c r="B8" s="52"/>
      <c r="C8" s="103"/>
      <c r="D8" s="17"/>
    </row>
    <row r="9" spans="1:4">
      <c r="A9" s="7"/>
      <c r="B9" s="7"/>
      <c r="C9" s="106"/>
      <c r="D9" s="7"/>
    </row>
    <row r="10" spans="1:4" ht="16.5">
      <c r="A10" s="3" t="s">
        <v>7</v>
      </c>
      <c r="B10" s="3" t="s">
        <v>8</v>
      </c>
      <c r="C10" s="98" t="s">
        <v>9</v>
      </c>
      <c r="D10" s="4" t="s">
        <v>10</v>
      </c>
    </row>
    <row r="11" spans="1:4" ht="28.5" customHeight="1">
      <c r="A11" s="63" t="s">
        <v>124</v>
      </c>
      <c r="B11" s="64" t="s">
        <v>125</v>
      </c>
      <c r="C11" s="107" t="s">
        <v>12</v>
      </c>
      <c r="D11" s="111" t="s">
        <v>198</v>
      </c>
    </row>
    <row r="12" spans="1:4">
      <c r="A12" s="63" t="s">
        <v>199</v>
      </c>
      <c r="B12" s="64" t="s">
        <v>14</v>
      </c>
      <c r="C12" s="107" t="s">
        <v>15</v>
      </c>
      <c r="D12" s="124">
        <f>'[11]Вода '!$H$119</f>
        <v>3652.8970866068421</v>
      </c>
    </row>
    <row r="13" spans="1:4" ht="21">
      <c r="A13" s="63">
        <v>3</v>
      </c>
      <c r="B13" s="64" t="s">
        <v>127</v>
      </c>
      <c r="C13" s="107" t="s">
        <v>15</v>
      </c>
      <c r="D13" s="124">
        <f>'[11]Вода '!$H$107</f>
        <v>3624.1970866068423</v>
      </c>
    </row>
    <row r="14" spans="1:4" ht="31.5">
      <c r="A14" s="63" t="s">
        <v>17</v>
      </c>
      <c r="B14" s="66" t="s">
        <v>200</v>
      </c>
      <c r="C14" s="107" t="s">
        <v>15</v>
      </c>
      <c r="D14" s="125" t="str">
        <f>IF(OR(D15&lt;&gt;0,D16&lt;&gt;0,D17&lt;&gt;0),SUM(D15:D17)," ")</f>
        <v xml:space="preserve"> </v>
      </c>
    </row>
    <row r="15" spans="1:4">
      <c r="A15" s="63" t="s">
        <v>201</v>
      </c>
      <c r="B15" s="67" t="s">
        <v>135</v>
      </c>
      <c r="C15" s="107" t="s">
        <v>15</v>
      </c>
      <c r="D15" s="126"/>
    </row>
    <row r="16" spans="1:4">
      <c r="A16" s="63" t="s">
        <v>202</v>
      </c>
      <c r="B16" s="67" t="s">
        <v>137</v>
      </c>
      <c r="C16" s="107" t="s">
        <v>15</v>
      </c>
      <c r="D16" s="126"/>
    </row>
    <row r="17" spans="1:4">
      <c r="A17" s="63" t="s">
        <v>203</v>
      </c>
      <c r="B17" s="67" t="s">
        <v>139</v>
      </c>
      <c r="C17" s="107" t="s">
        <v>15</v>
      </c>
      <c r="D17" s="126"/>
    </row>
    <row r="18" spans="1:4" ht="31.5">
      <c r="A18" s="63" t="s">
        <v>19</v>
      </c>
      <c r="B18" s="66" t="s">
        <v>204</v>
      </c>
      <c r="C18" s="104" t="s">
        <v>15</v>
      </c>
      <c r="D18" s="124">
        <f>'[11]Вода '!$H$19</f>
        <v>210.29884000000001</v>
      </c>
    </row>
    <row r="19" spans="1:4">
      <c r="A19" s="63" t="s">
        <v>205</v>
      </c>
      <c r="B19" s="67" t="s">
        <v>206</v>
      </c>
      <c r="C19" s="107" t="s">
        <v>25</v>
      </c>
      <c r="D19" s="126">
        <f>'[11]Вода '!$H$21</f>
        <v>3.0171999999999999</v>
      </c>
    </row>
    <row r="20" spans="1:4">
      <c r="A20" s="63" t="s">
        <v>207</v>
      </c>
      <c r="B20" s="67" t="s">
        <v>147</v>
      </c>
      <c r="C20" s="107" t="s">
        <v>208</v>
      </c>
      <c r="D20" s="124">
        <f>'[11]Вода '!$H$22</f>
        <v>69.7</v>
      </c>
    </row>
    <row r="21" spans="1:4">
      <c r="A21" s="63" t="s">
        <v>21</v>
      </c>
      <c r="B21" s="66" t="s">
        <v>209</v>
      </c>
      <c r="C21" s="104" t="s">
        <v>15</v>
      </c>
      <c r="D21" s="125">
        <f>'[11]Вода '!$H$18</f>
        <v>4.3</v>
      </c>
    </row>
    <row r="22" spans="1:4">
      <c r="A22" s="63" t="s">
        <v>23</v>
      </c>
      <c r="B22" s="67" t="s">
        <v>210</v>
      </c>
      <c r="C22" s="107" t="s">
        <v>211</v>
      </c>
      <c r="D22" s="127" t="str">
        <f>IF(OR(D23&lt;&gt;0,D24&lt;&gt;0,D25&lt;&gt;0,D26&lt;&gt;0,D27&lt;&gt;0,D28&lt;&gt;0,D29&lt;&gt;0,D30&lt;&gt;0),SUM(D23:D30)," ")</f>
        <v xml:space="preserve"> </v>
      </c>
    </row>
    <row r="23" spans="1:4">
      <c r="A23" s="63" t="s">
        <v>212</v>
      </c>
      <c r="B23" s="70" t="s">
        <v>213</v>
      </c>
      <c r="C23" s="107" t="s">
        <v>211</v>
      </c>
      <c r="D23" s="126"/>
    </row>
    <row r="24" spans="1:4">
      <c r="A24" s="63" t="s">
        <v>214</v>
      </c>
      <c r="B24" s="70" t="s">
        <v>215</v>
      </c>
      <c r="C24" s="107" t="s">
        <v>211</v>
      </c>
      <c r="D24" s="126"/>
    </row>
    <row r="25" spans="1:4">
      <c r="A25" s="63" t="s">
        <v>216</v>
      </c>
      <c r="B25" s="70" t="s">
        <v>217</v>
      </c>
      <c r="C25" s="107" t="s">
        <v>211</v>
      </c>
      <c r="D25" s="126"/>
    </row>
    <row r="26" spans="1:4">
      <c r="A26" s="63" t="s">
        <v>218</v>
      </c>
      <c r="B26" s="70" t="s">
        <v>219</v>
      </c>
      <c r="C26" s="107" t="s">
        <v>211</v>
      </c>
      <c r="D26" s="126"/>
    </row>
    <row r="27" spans="1:4">
      <c r="A27" s="63" t="s">
        <v>220</v>
      </c>
      <c r="B27" s="70" t="s">
        <v>221</v>
      </c>
      <c r="C27" s="107" t="s">
        <v>211</v>
      </c>
      <c r="D27" s="126"/>
    </row>
    <row r="28" spans="1:4">
      <c r="A28" s="63" t="s">
        <v>222</v>
      </c>
      <c r="B28" s="70" t="s">
        <v>223</v>
      </c>
      <c r="C28" s="107" t="s">
        <v>211</v>
      </c>
      <c r="D28" s="126"/>
    </row>
    <row r="29" spans="1:4">
      <c r="A29" s="63" t="s">
        <v>224</v>
      </c>
      <c r="B29" s="70" t="s">
        <v>225</v>
      </c>
      <c r="C29" s="107" t="s">
        <v>211</v>
      </c>
      <c r="D29" s="126"/>
    </row>
    <row r="30" spans="1:4">
      <c r="A30" s="63" t="s">
        <v>226</v>
      </c>
      <c r="B30" s="70" t="s">
        <v>227</v>
      </c>
      <c r="C30" s="107" t="s">
        <v>211</v>
      </c>
      <c r="D30" s="126"/>
    </row>
    <row r="31" spans="1:4">
      <c r="A31" s="63" t="s">
        <v>29</v>
      </c>
      <c r="B31" s="66" t="s">
        <v>149</v>
      </c>
      <c r="C31" s="104" t="s">
        <v>15</v>
      </c>
      <c r="D31" s="124">
        <f>'[11]Вода '!$H$55</f>
        <v>611.4</v>
      </c>
    </row>
    <row r="32" spans="1:4" ht="21">
      <c r="A32" s="63" t="s">
        <v>31</v>
      </c>
      <c r="B32" s="66" t="s">
        <v>36</v>
      </c>
      <c r="C32" s="104" t="s">
        <v>15</v>
      </c>
      <c r="D32" s="124">
        <f>'[11]Вода '!$H$61</f>
        <v>197.5</v>
      </c>
    </row>
    <row r="33" spans="1:4">
      <c r="A33" s="63" t="s">
        <v>33</v>
      </c>
      <c r="B33" s="66" t="s">
        <v>38</v>
      </c>
      <c r="C33" s="104" t="s">
        <v>15</v>
      </c>
      <c r="D33" s="126"/>
    </row>
    <row r="34" spans="1:4" ht="21">
      <c r="A34" s="63" t="s">
        <v>35</v>
      </c>
      <c r="B34" s="66" t="s">
        <v>153</v>
      </c>
      <c r="C34" s="104" t="s">
        <v>15</v>
      </c>
      <c r="D34" s="124">
        <f>'[11]Вода '!$H$63</f>
        <v>1387.7</v>
      </c>
    </row>
    <row r="35" spans="1:4">
      <c r="A35" s="63" t="s">
        <v>37</v>
      </c>
      <c r="B35" s="66" t="s">
        <v>42</v>
      </c>
      <c r="C35" s="104" t="s">
        <v>15</v>
      </c>
      <c r="D35" s="124">
        <f>'[11]Вода '!$H$82</f>
        <v>337.9</v>
      </c>
    </row>
    <row r="36" spans="1:4">
      <c r="A36" s="63" t="s">
        <v>228</v>
      </c>
      <c r="B36" s="70" t="s">
        <v>156</v>
      </c>
      <c r="C36" s="104" t="s">
        <v>15</v>
      </c>
      <c r="D36" s="124">
        <f>'[11]Вода '!$H$83</f>
        <v>118</v>
      </c>
    </row>
    <row r="37" spans="1:4">
      <c r="A37" s="63" t="s">
        <v>229</v>
      </c>
      <c r="B37" s="70" t="s">
        <v>52</v>
      </c>
      <c r="C37" s="104" t="s">
        <v>15</v>
      </c>
      <c r="D37" s="124">
        <f>'[11]Вода '!$H$86</f>
        <v>38.114000000000004</v>
      </c>
    </row>
    <row r="38" spans="1:4">
      <c r="A38" s="63" t="s">
        <v>39</v>
      </c>
      <c r="B38" s="66" t="s">
        <v>230</v>
      </c>
      <c r="C38" s="104" t="s">
        <v>15</v>
      </c>
      <c r="D38" s="65">
        <f>'[11]Вода '!$H$103</f>
        <v>627.20000000000005</v>
      </c>
    </row>
    <row r="39" spans="1:4">
      <c r="A39" s="63" t="s">
        <v>231</v>
      </c>
      <c r="B39" s="70" t="s">
        <v>156</v>
      </c>
      <c r="C39" s="104" t="s">
        <v>15</v>
      </c>
      <c r="D39" s="65">
        <f>'[11]Вода '!$H$104</f>
        <v>371.7</v>
      </c>
    </row>
    <row r="40" spans="1:4">
      <c r="A40" s="63" t="s">
        <v>232</v>
      </c>
      <c r="B40" s="70" t="s">
        <v>52</v>
      </c>
      <c r="C40" s="104" t="s">
        <v>15</v>
      </c>
      <c r="D40" s="65">
        <f>'[11]Вода '!$H$106</f>
        <v>105.6</v>
      </c>
    </row>
    <row r="41" spans="1:4" ht="21">
      <c r="A41" s="63" t="s">
        <v>41</v>
      </c>
      <c r="B41" s="66" t="s">
        <v>163</v>
      </c>
      <c r="C41" s="104" t="s">
        <v>15</v>
      </c>
      <c r="D41" s="68"/>
    </row>
    <row r="42" spans="1:4">
      <c r="A42" s="63" t="s">
        <v>43</v>
      </c>
      <c r="B42" s="67" t="s">
        <v>165</v>
      </c>
      <c r="C42" s="104" t="s">
        <v>15</v>
      </c>
      <c r="D42" s="126"/>
    </row>
    <row r="43" spans="1:4">
      <c r="A43" s="63" t="s">
        <v>45</v>
      </c>
      <c r="B43" s="67" t="s">
        <v>167</v>
      </c>
      <c r="C43" s="104" t="s">
        <v>15</v>
      </c>
      <c r="D43" s="126"/>
    </row>
    <row r="44" spans="1:4">
      <c r="A44" s="63" t="s">
        <v>233</v>
      </c>
      <c r="B44" s="67" t="s">
        <v>169</v>
      </c>
      <c r="C44" s="104" t="s">
        <v>15</v>
      </c>
      <c r="D44" s="126"/>
    </row>
    <row r="45" spans="1:4">
      <c r="A45" s="63" t="s">
        <v>234</v>
      </c>
      <c r="B45" s="67" t="s">
        <v>52</v>
      </c>
      <c r="C45" s="104" t="s">
        <v>15</v>
      </c>
      <c r="D45" s="126"/>
    </row>
    <row r="46" spans="1:4" ht="31.5">
      <c r="A46" s="63" t="s">
        <v>47</v>
      </c>
      <c r="B46" s="66" t="s">
        <v>58</v>
      </c>
      <c r="C46" s="104" t="s">
        <v>15</v>
      </c>
      <c r="D46" s="126"/>
    </row>
    <row r="47" spans="1:4" ht="21">
      <c r="A47" s="63" t="s">
        <v>59</v>
      </c>
      <c r="B47" s="64" t="s">
        <v>172</v>
      </c>
      <c r="C47" s="104" t="s">
        <v>15</v>
      </c>
      <c r="D47" s="124">
        <f>D12-D13</f>
        <v>28.699999999999818</v>
      </c>
    </row>
    <row r="48" spans="1:4">
      <c r="A48" s="63" t="s">
        <v>61</v>
      </c>
      <c r="B48" s="64" t="s">
        <v>235</v>
      </c>
      <c r="C48" s="104" t="s">
        <v>15</v>
      </c>
      <c r="D48" s="126"/>
    </row>
    <row r="49" spans="1:4" ht="31.5">
      <c r="A49" s="63" t="s">
        <v>63</v>
      </c>
      <c r="B49" s="66" t="s">
        <v>236</v>
      </c>
      <c r="C49" s="104" t="s">
        <v>15</v>
      </c>
      <c r="D49" s="126"/>
    </row>
    <row r="50" spans="1:4">
      <c r="A50" s="63" t="s">
        <v>65</v>
      </c>
      <c r="B50" s="64" t="s">
        <v>237</v>
      </c>
      <c r="C50" s="104" t="s">
        <v>15</v>
      </c>
      <c r="D50" s="126"/>
    </row>
    <row r="51" spans="1:4">
      <c r="A51" s="63" t="s">
        <v>67</v>
      </c>
      <c r="B51" s="66" t="s">
        <v>178</v>
      </c>
      <c r="C51" s="104" t="s">
        <v>15</v>
      </c>
      <c r="D51" s="126"/>
    </row>
    <row r="52" spans="1:4">
      <c r="A52" s="63" t="s">
        <v>69</v>
      </c>
      <c r="B52" s="64" t="s">
        <v>238</v>
      </c>
      <c r="C52" s="107" t="s">
        <v>180</v>
      </c>
      <c r="D52" s="130">
        <f>'[11]Вода '!$H$5/1000</f>
        <v>55.908233865368871</v>
      </c>
    </row>
    <row r="53" spans="1:4">
      <c r="A53" s="63" t="s">
        <v>239</v>
      </c>
      <c r="B53" s="66" t="s">
        <v>240</v>
      </c>
      <c r="C53" s="107" t="s">
        <v>180</v>
      </c>
      <c r="D53" s="129">
        <f>D52</f>
        <v>55.908233865368871</v>
      </c>
    </row>
    <row r="54" spans="1:4">
      <c r="A54" s="63" t="s">
        <v>241</v>
      </c>
      <c r="B54" s="66" t="s">
        <v>242</v>
      </c>
      <c r="C54" s="107" t="s">
        <v>180</v>
      </c>
      <c r="D54" s="126"/>
    </row>
    <row r="55" spans="1:4">
      <c r="A55" s="63" t="s">
        <v>71</v>
      </c>
      <c r="B55" s="64" t="s">
        <v>243</v>
      </c>
      <c r="C55" s="107" t="s">
        <v>180</v>
      </c>
      <c r="D55" s="128" t="str">
        <f>IF(OR(D56&lt;&gt;0,D57&lt;&gt;0),SUM(D56:D57)," ")</f>
        <v xml:space="preserve"> </v>
      </c>
    </row>
    <row r="56" spans="1:4">
      <c r="A56" s="63" t="s">
        <v>244</v>
      </c>
      <c r="B56" s="66" t="s">
        <v>135</v>
      </c>
      <c r="C56" s="107" t="s">
        <v>180</v>
      </c>
      <c r="D56" s="126"/>
    </row>
    <row r="57" spans="1:4">
      <c r="A57" s="63" t="s">
        <v>245</v>
      </c>
      <c r="B57" s="66" t="s">
        <v>137</v>
      </c>
      <c r="C57" s="107" t="s">
        <v>180</v>
      </c>
      <c r="D57" s="68"/>
    </row>
    <row r="58" spans="1:4">
      <c r="A58" s="63" t="s">
        <v>74</v>
      </c>
      <c r="B58" s="64" t="s">
        <v>246</v>
      </c>
      <c r="C58" s="107" t="s">
        <v>180</v>
      </c>
      <c r="D58" s="68">
        <f>'[6]Вода '!$F$7/1000</f>
        <v>27.667000000000002</v>
      </c>
    </row>
    <row r="59" spans="1:4">
      <c r="A59" s="63" t="s">
        <v>76</v>
      </c>
      <c r="B59" s="64" t="s">
        <v>247</v>
      </c>
      <c r="C59" s="107" t="s">
        <v>180</v>
      </c>
      <c r="D59" s="71">
        <f>IF(OR(D60&lt;&gt;0,D61&lt;&gt;0),SUM(D60:D61)," ")</f>
        <v>53.162039999999998</v>
      </c>
    </row>
    <row r="60" spans="1:4">
      <c r="A60" s="63" t="s">
        <v>248</v>
      </c>
      <c r="B60" s="66" t="s">
        <v>188</v>
      </c>
      <c r="C60" s="107" t="s">
        <v>180</v>
      </c>
      <c r="D60" s="72">
        <f>'[11]Вода '!$H$12/1000</f>
        <v>53.162039999999998</v>
      </c>
    </row>
    <row r="61" spans="1:4">
      <c r="A61" s="63" t="s">
        <v>249</v>
      </c>
      <c r="B61" s="66" t="s">
        <v>190</v>
      </c>
      <c r="C61" s="107" t="s">
        <v>180</v>
      </c>
      <c r="D61" s="68"/>
    </row>
    <row r="62" spans="1:4">
      <c r="A62" s="63" t="s">
        <v>79</v>
      </c>
      <c r="B62" s="73" t="s">
        <v>250</v>
      </c>
      <c r="C62" s="107" t="s">
        <v>89</v>
      </c>
      <c r="D62" s="74">
        <v>5.6000000000000001E-2</v>
      </c>
    </row>
    <row r="63" spans="1:4">
      <c r="A63" s="63" t="s">
        <v>81</v>
      </c>
      <c r="B63" s="64" t="s">
        <v>251</v>
      </c>
      <c r="C63" s="107" t="s">
        <v>92</v>
      </c>
      <c r="D63" s="68">
        <f>'[7]таблица 1 - запрос'!$F$27</f>
        <v>1.5</v>
      </c>
    </row>
    <row r="64" spans="1:4">
      <c r="A64" s="63" t="s">
        <v>87</v>
      </c>
      <c r="B64" s="64" t="s">
        <v>252</v>
      </c>
      <c r="C64" s="107" t="s">
        <v>253</v>
      </c>
      <c r="D64" s="68">
        <v>2</v>
      </c>
    </row>
    <row r="65" spans="1:4">
      <c r="A65" s="63" t="s">
        <v>90</v>
      </c>
      <c r="B65" s="73" t="s">
        <v>254</v>
      </c>
      <c r="C65" s="107" t="s">
        <v>253</v>
      </c>
      <c r="D65" s="68">
        <v>1</v>
      </c>
    </row>
    <row r="66" spans="1:4" ht="21">
      <c r="A66" s="63" t="s">
        <v>93</v>
      </c>
      <c r="B66" s="64" t="s">
        <v>255</v>
      </c>
      <c r="C66" s="107" t="s">
        <v>104</v>
      </c>
      <c r="D66" s="68">
        <v>2</v>
      </c>
    </row>
    <row r="67" spans="1:4" ht="21">
      <c r="A67" s="63" t="s">
        <v>95</v>
      </c>
      <c r="B67" s="64" t="s">
        <v>256</v>
      </c>
      <c r="C67" s="104" t="s">
        <v>257</v>
      </c>
      <c r="D67" s="75">
        <f>'[6]Вода '!$F$23</f>
        <v>2.0140528427368345</v>
      </c>
    </row>
    <row r="68" spans="1:4">
      <c r="A68" s="63" t="s">
        <v>98</v>
      </c>
      <c r="B68" s="73" t="s">
        <v>258</v>
      </c>
      <c r="C68" s="107" t="s">
        <v>180</v>
      </c>
      <c r="D68" s="69">
        <f>'[11]Вода '!$H$6/1000</f>
        <v>6.5299999999999997E-2</v>
      </c>
    </row>
    <row r="69" spans="1:4">
      <c r="A69" s="63" t="s">
        <v>100</v>
      </c>
      <c r="B69" s="64" t="s">
        <v>259</v>
      </c>
      <c r="C69" s="107" t="s">
        <v>180</v>
      </c>
      <c r="D69" s="68"/>
    </row>
    <row r="70" spans="1:4">
      <c r="A70" s="63" t="s">
        <v>260</v>
      </c>
      <c r="B70" s="66" t="s">
        <v>261</v>
      </c>
      <c r="C70" s="107" t="s">
        <v>180</v>
      </c>
      <c r="D70" s="76">
        <f>IF(OR(D71&lt;&gt;0,D72&lt;&gt;0,D73&lt;&gt;0),SUM(D71:D73)," ")</f>
        <v>1.9010400000000003</v>
      </c>
    </row>
    <row r="71" spans="1:4">
      <c r="A71" s="63" t="s">
        <v>262</v>
      </c>
      <c r="B71" s="67" t="s">
        <v>263</v>
      </c>
      <c r="C71" s="107" t="s">
        <v>180</v>
      </c>
      <c r="D71" s="68"/>
    </row>
    <row r="72" spans="1:4">
      <c r="A72" s="63" t="s">
        <v>264</v>
      </c>
      <c r="B72" s="67" t="s">
        <v>265</v>
      </c>
      <c r="C72" s="107" t="s">
        <v>180</v>
      </c>
      <c r="D72" s="68"/>
    </row>
    <row r="73" spans="1:4">
      <c r="A73" s="63" t="s">
        <v>266</v>
      </c>
      <c r="B73" s="67" t="s">
        <v>267</v>
      </c>
      <c r="C73" s="107" t="s">
        <v>180</v>
      </c>
      <c r="D73" s="72">
        <f>'[11]Вода '!$H$15/1000</f>
        <v>1.9010400000000003</v>
      </c>
    </row>
    <row r="74" spans="1:4" ht="21">
      <c r="A74" s="63" t="s">
        <v>102</v>
      </c>
      <c r="B74" s="64" t="s">
        <v>268</v>
      </c>
      <c r="C74" s="107" t="s">
        <v>89</v>
      </c>
      <c r="D74" s="68"/>
    </row>
    <row r="75" spans="1:4">
      <c r="A75" s="77"/>
      <c r="B75" s="77"/>
      <c r="C75" s="77"/>
      <c r="D75" s="77"/>
    </row>
    <row r="76" spans="1:4">
      <c r="A76" s="8" t="s">
        <v>114</v>
      </c>
    </row>
    <row r="77" spans="1:4">
      <c r="A77" s="78" t="s">
        <v>115</v>
      </c>
      <c r="B77" s="79" t="s">
        <v>269</v>
      </c>
      <c r="C77" s="80"/>
      <c r="D77" s="80"/>
    </row>
    <row r="78" spans="1:4">
      <c r="A78" s="78" t="s">
        <v>117</v>
      </c>
      <c r="B78" s="61" t="s">
        <v>194</v>
      </c>
      <c r="C78" s="61"/>
      <c r="D78" s="61"/>
    </row>
    <row r="79" spans="1:4">
      <c r="A79" s="78" t="s">
        <v>119</v>
      </c>
      <c r="B79" s="61" t="s">
        <v>195</v>
      </c>
      <c r="C79" s="61"/>
      <c r="D79" s="61"/>
    </row>
    <row r="80" spans="1:4">
      <c r="A80" s="81" t="s">
        <v>196</v>
      </c>
      <c r="B80" s="81"/>
      <c r="C80" s="81"/>
      <c r="D80" s="81"/>
    </row>
  </sheetData>
  <mergeCells count="14">
    <mergeCell ref="A5:B5"/>
    <mergeCell ref="C5:D5"/>
    <mergeCell ref="A1:D1"/>
    <mergeCell ref="A3:B3"/>
    <mergeCell ref="C3:D3"/>
    <mergeCell ref="A4:B4"/>
    <mergeCell ref="C4:D4"/>
    <mergeCell ref="A80:D80"/>
    <mergeCell ref="A6:B6"/>
    <mergeCell ref="C6:D6"/>
    <mergeCell ref="A75:D75"/>
    <mergeCell ref="B77:D77"/>
    <mergeCell ref="B78:D78"/>
    <mergeCell ref="B79:D79"/>
  </mergeCells>
  <dataValidations count="2">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kind_of_activity</formula1>
    </dataValidation>
    <dataValidation type="decimal" allowBlank="1" showInputMessage="1" showErrorMessage="1" sqref="D69 IZ69 SV69 ACR69 AMN69 AWJ69 BGF69 BQB69 BZX69 CJT69 CTP69 DDL69 DNH69 DXD69 EGZ69 EQV69 FAR69 FKN69 FUJ69 GEF69 GOB69 GXX69 HHT69 HRP69 IBL69 ILH69 IVD69 JEZ69 JOV69 JYR69 KIN69 KSJ69 LCF69 LMB69 LVX69 MFT69 MPP69 MZL69 NJH69 NTD69 OCZ69 OMV69 OWR69 PGN69 PQJ69 QAF69 QKB69 QTX69 RDT69 RNP69 RXL69 SHH69 SRD69 TAZ69 TKV69 TUR69 UEN69 UOJ69 UYF69 VIB69 VRX69 WBT69 WLP69 WVL69 D65605 IZ65605 SV65605 ACR65605 AMN65605 AWJ65605 BGF65605 BQB65605 BZX65605 CJT65605 CTP65605 DDL65605 DNH65605 DXD65605 EGZ65605 EQV65605 FAR65605 FKN65605 FUJ65605 GEF65605 GOB65605 GXX65605 HHT65605 HRP65605 IBL65605 ILH65605 IVD65605 JEZ65605 JOV65605 JYR65605 KIN65605 KSJ65605 LCF65605 LMB65605 LVX65605 MFT65605 MPP65605 MZL65605 NJH65605 NTD65605 OCZ65605 OMV65605 OWR65605 PGN65605 PQJ65605 QAF65605 QKB65605 QTX65605 RDT65605 RNP65605 RXL65605 SHH65605 SRD65605 TAZ65605 TKV65605 TUR65605 UEN65605 UOJ65605 UYF65605 VIB65605 VRX65605 WBT65605 WLP65605 WVL65605 D131141 IZ131141 SV131141 ACR131141 AMN131141 AWJ131141 BGF131141 BQB131141 BZX131141 CJT131141 CTP131141 DDL131141 DNH131141 DXD131141 EGZ131141 EQV131141 FAR131141 FKN131141 FUJ131141 GEF131141 GOB131141 GXX131141 HHT131141 HRP131141 IBL131141 ILH131141 IVD131141 JEZ131141 JOV131141 JYR131141 KIN131141 KSJ131141 LCF131141 LMB131141 LVX131141 MFT131141 MPP131141 MZL131141 NJH131141 NTD131141 OCZ131141 OMV131141 OWR131141 PGN131141 PQJ131141 QAF131141 QKB131141 QTX131141 RDT131141 RNP131141 RXL131141 SHH131141 SRD131141 TAZ131141 TKV131141 TUR131141 UEN131141 UOJ131141 UYF131141 VIB131141 VRX131141 WBT131141 WLP131141 WVL131141 D196677 IZ196677 SV196677 ACR196677 AMN196677 AWJ196677 BGF196677 BQB196677 BZX196677 CJT196677 CTP196677 DDL196677 DNH196677 DXD196677 EGZ196677 EQV196677 FAR196677 FKN196677 FUJ196677 GEF196677 GOB196677 GXX196677 HHT196677 HRP196677 IBL196677 ILH196677 IVD196677 JEZ196677 JOV196677 JYR196677 KIN196677 KSJ196677 LCF196677 LMB196677 LVX196677 MFT196677 MPP196677 MZL196677 NJH196677 NTD196677 OCZ196677 OMV196677 OWR196677 PGN196677 PQJ196677 QAF196677 QKB196677 QTX196677 RDT196677 RNP196677 RXL196677 SHH196677 SRD196677 TAZ196677 TKV196677 TUR196677 UEN196677 UOJ196677 UYF196677 VIB196677 VRX196677 WBT196677 WLP196677 WVL196677 D262213 IZ262213 SV262213 ACR262213 AMN262213 AWJ262213 BGF262213 BQB262213 BZX262213 CJT262213 CTP262213 DDL262213 DNH262213 DXD262213 EGZ262213 EQV262213 FAR262213 FKN262213 FUJ262213 GEF262213 GOB262213 GXX262213 HHT262213 HRP262213 IBL262213 ILH262213 IVD262213 JEZ262213 JOV262213 JYR262213 KIN262213 KSJ262213 LCF262213 LMB262213 LVX262213 MFT262213 MPP262213 MZL262213 NJH262213 NTD262213 OCZ262213 OMV262213 OWR262213 PGN262213 PQJ262213 QAF262213 QKB262213 QTX262213 RDT262213 RNP262213 RXL262213 SHH262213 SRD262213 TAZ262213 TKV262213 TUR262213 UEN262213 UOJ262213 UYF262213 VIB262213 VRX262213 WBT262213 WLP262213 WVL262213 D327749 IZ327749 SV327749 ACR327749 AMN327749 AWJ327749 BGF327749 BQB327749 BZX327749 CJT327749 CTP327749 DDL327749 DNH327749 DXD327749 EGZ327749 EQV327749 FAR327749 FKN327749 FUJ327749 GEF327749 GOB327749 GXX327749 HHT327749 HRP327749 IBL327749 ILH327749 IVD327749 JEZ327749 JOV327749 JYR327749 KIN327749 KSJ327749 LCF327749 LMB327749 LVX327749 MFT327749 MPP327749 MZL327749 NJH327749 NTD327749 OCZ327749 OMV327749 OWR327749 PGN327749 PQJ327749 QAF327749 QKB327749 QTX327749 RDT327749 RNP327749 RXL327749 SHH327749 SRD327749 TAZ327749 TKV327749 TUR327749 UEN327749 UOJ327749 UYF327749 VIB327749 VRX327749 WBT327749 WLP327749 WVL327749 D393285 IZ393285 SV393285 ACR393285 AMN393285 AWJ393285 BGF393285 BQB393285 BZX393285 CJT393285 CTP393285 DDL393285 DNH393285 DXD393285 EGZ393285 EQV393285 FAR393285 FKN393285 FUJ393285 GEF393285 GOB393285 GXX393285 HHT393285 HRP393285 IBL393285 ILH393285 IVD393285 JEZ393285 JOV393285 JYR393285 KIN393285 KSJ393285 LCF393285 LMB393285 LVX393285 MFT393285 MPP393285 MZL393285 NJH393285 NTD393285 OCZ393285 OMV393285 OWR393285 PGN393285 PQJ393285 QAF393285 QKB393285 QTX393285 RDT393285 RNP393285 RXL393285 SHH393285 SRD393285 TAZ393285 TKV393285 TUR393285 UEN393285 UOJ393285 UYF393285 VIB393285 VRX393285 WBT393285 WLP393285 WVL393285 D458821 IZ458821 SV458821 ACR458821 AMN458821 AWJ458821 BGF458821 BQB458821 BZX458821 CJT458821 CTP458821 DDL458821 DNH458821 DXD458821 EGZ458821 EQV458821 FAR458821 FKN458821 FUJ458821 GEF458821 GOB458821 GXX458821 HHT458821 HRP458821 IBL458821 ILH458821 IVD458821 JEZ458821 JOV458821 JYR458821 KIN458821 KSJ458821 LCF458821 LMB458821 LVX458821 MFT458821 MPP458821 MZL458821 NJH458821 NTD458821 OCZ458821 OMV458821 OWR458821 PGN458821 PQJ458821 QAF458821 QKB458821 QTX458821 RDT458821 RNP458821 RXL458821 SHH458821 SRD458821 TAZ458821 TKV458821 TUR458821 UEN458821 UOJ458821 UYF458821 VIB458821 VRX458821 WBT458821 WLP458821 WVL458821 D524357 IZ524357 SV524357 ACR524357 AMN524357 AWJ524357 BGF524357 BQB524357 BZX524357 CJT524357 CTP524357 DDL524357 DNH524357 DXD524357 EGZ524357 EQV524357 FAR524357 FKN524357 FUJ524357 GEF524357 GOB524357 GXX524357 HHT524357 HRP524357 IBL524357 ILH524357 IVD524357 JEZ524357 JOV524357 JYR524357 KIN524357 KSJ524357 LCF524357 LMB524357 LVX524357 MFT524357 MPP524357 MZL524357 NJH524357 NTD524357 OCZ524357 OMV524357 OWR524357 PGN524357 PQJ524357 QAF524357 QKB524357 QTX524357 RDT524357 RNP524357 RXL524357 SHH524357 SRD524357 TAZ524357 TKV524357 TUR524357 UEN524357 UOJ524357 UYF524357 VIB524357 VRX524357 WBT524357 WLP524357 WVL524357 D589893 IZ589893 SV589893 ACR589893 AMN589893 AWJ589893 BGF589893 BQB589893 BZX589893 CJT589893 CTP589893 DDL589893 DNH589893 DXD589893 EGZ589893 EQV589893 FAR589893 FKN589893 FUJ589893 GEF589893 GOB589893 GXX589893 HHT589893 HRP589893 IBL589893 ILH589893 IVD589893 JEZ589893 JOV589893 JYR589893 KIN589893 KSJ589893 LCF589893 LMB589893 LVX589893 MFT589893 MPP589893 MZL589893 NJH589893 NTD589893 OCZ589893 OMV589893 OWR589893 PGN589893 PQJ589893 QAF589893 QKB589893 QTX589893 RDT589893 RNP589893 RXL589893 SHH589893 SRD589893 TAZ589893 TKV589893 TUR589893 UEN589893 UOJ589893 UYF589893 VIB589893 VRX589893 WBT589893 WLP589893 WVL589893 D655429 IZ655429 SV655429 ACR655429 AMN655429 AWJ655429 BGF655429 BQB655429 BZX655429 CJT655429 CTP655429 DDL655429 DNH655429 DXD655429 EGZ655429 EQV655429 FAR655429 FKN655429 FUJ655429 GEF655429 GOB655429 GXX655429 HHT655429 HRP655429 IBL655429 ILH655429 IVD655429 JEZ655429 JOV655429 JYR655429 KIN655429 KSJ655429 LCF655429 LMB655429 LVX655429 MFT655429 MPP655429 MZL655429 NJH655429 NTD655429 OCZ655429 OMV655429 OWR655429 PGN655429 PQJ655429 QAF655429 QKB655429 QTX655429 RDT655429 RNP655429 RXL655429 SHH655429 SRD655429 TAZ655429 TKV655429 TUR655429 UEN655429 UOJ655429 UYF655429 VIB655429 VRX655429 WBT655429 WLP655429 WVL655429 D720965 IZ720965 SV720965 ACR720965 AMN720965 AWJ720965 BGF720965 BQB720965 BZX720965 CJT720965 CTP720965 DDL720965 DNH720965 DXD720965 EGZ720965 EQV720965 FAR720965 FKN720965 FUJ720965 GEF720965 GOB720965 GXX720965 HHT720965 HRP720965 IBL720965 ILH720965 IVD720965 JEZ720965 JOV720965 JYR720965 KIN720965 KSJ720965 LCF720965 LMB720965 LVX720965 MFT720965 MPP720965 MZL720965 NJH720965 NTD720965 OCZ720965 OMV720965 OWR720965 PGN720965 PQJ720965 QAF720965 QKB720965 QTX720965 RDT720965 RNP720965 RXL720965 SHH720965 SRD720965 TAZ720965 TKV720965 TUR720965 UEN720965 UOJ720965 UYF720965 VIB720965 VRX720965 WBT720965 WLP720965 WVL720965 D786501 IZ786501 SV786501 ACR786501 AMN786501 AWJ786501 BGF786501 BQB786501 BZX786501 CJT786501 CTP786501 DDL786501 DNH786501 DXD786501 EGZ786501 EQV786501 FAR786501 FKN786501 FUJ786501 GEF786501 GOB786501 GXX786501 HHT786501 HRP786501 IBL786501 ILH786501 IVD786501 JEZ786501 JOV786501 JYR786501 KIN786501 KSJ786501 LCF786501 LMB786501 LVX786501 MFT786501 MPP786501 MZL786501 NJH786501 NTD786501 OCZ786501 OMV786501 OWR786501 PGN786501 PQJ786501 QAF786501 QKB786501 QTX786501 RDT786501 RNP786501 RXL786501 SHH786501 SRD786501 TAZ786501 TKV786501 TUR786501 UEN786501 UOJ786501 UYF786501 VIB786501 VRX786501 WBT786501 WLP786501 WVL786501 D852037 IZ852037 SV852037 ACR852037 AMN852037 AWJ852037 BGF852037 BQB852037 BZX852037 CJT852037 CTP852037 DDL852037 DNH852037 DXD852037 EGZ852037 EQV852037 FAR852037 FKN852037 FUJ852037 GEF852037 GOB852037 GXX852037 HHT852037 HRP852037 IBL852037 ILH852037 IVD852037 JEZ852037 JOV852037 JYR852037 KIN852037 KSJ852037 LCF852037 LMB852037 LVX852037 MFT852037 MPP852037 MZL852037 NJH852037 NTD852037 OCZ852037 OMV852037 OWR852037 PGN852037 PQJ852037 QAF852037 QKB852037 QTX852037 RDT852037 RNP852037 RXL852037 SHH852037 SRD852037 TAZ852037 TKV852037 TUR852037 UEN852037 UOJ852037 UYF852037 VIB852037 VRX852037 WBT852037 WLP852037 WVL852037 D917573 IZ917573 SV917573 ACR917573 AMN917573 AWJ917573 BGF917573 BQB917573 BZX917573 CJT917573 CTP917573 DDL917573 DNH917573 DXD917573 EGZ917573 EQV917573 FAR917573 FKN917573 FUJ917573 GEF917573 GOB917573 GXX917573 HHT917573 HRP917573 IBL917573 ILH917573 IVD917573 JEZ917573 JOV917573 JYR917573 KIN917573 KSJ917573 LCF917573 LMB917573 LVX917573 MFT917573 MPP917573 MZL917573 NJH917573 NTD917573 OCZ917573 OMV917573 OWR917573 PGN917573 PQJ917573 QAF917573 QKB917573 QTX917573 RDT917573 RNP917573 RXL917573 SHH917573 SRD917573 TAZ917573 TKV917573 TUR917573 UEN917573 UOJ917573 UYF917573 VIB917573 VRX917573 WBT917573 WLP917573 WVL917573 D983109 IZ983109 SV983109 ACR983109 AMN983109 AWJ983109 BGF983109 BQB983109 BZX983109 CJT983109 CTP983109 DDL983109 DNH983109 DXD983109 EGZ983109 EQV983109 FAR983109 FKN983109 FUJ983109 GEF983109 GOB983109 GXX983109 HHT983109 HRP983109 IBL983109 ILH983109 IVD983109 JEZ983109 JOV983109 JYR983109 KIN983109 KSJ983109 LCF983109 LMB983109 LVX983109 MFT983109 MPP983109 MZL983109 NJH983109 NTD983109 OCZ983109 OMV983109 OWR983109 PGN983109 PQJ983109 QAF983109 QKB983109 QTX983109 RDT983109 RNP983109 RXL983109 SHH983109 SRD983109 TAZ983109 TKV983109 TUR983109 UEN983109 UOJ983109 UYF983109 VIB983109 VRX983109 WBT983109 WLP983109 WVL983109 D56:D58 IZ56:IZ58 SV56:SV58 ACR56:ACR58 AMN56:AMN58 AWJ56:AWJ58 BGF56:BGF58 BQB56:BQB58 BZX56:BZX58 CJT56:CJT58 CTP56:CTP58 DDL56:DDL58 DNH56:DNH58 DXD56:DXD58 EGZ56:EGZ58 EQV56:EQV58 FAR56:FAR58 FKN56:FKN58 FUJ56:FUJ58 GEF56:GEF58 GOB56:GOB58 GXX56:GXX58 HHT56:HHT58 HRP56:HRP58 IBL56:IBL58 ILH56:ILH58 IVD56:IVD58 JEZ56:JEZ58 JOV56:JOV58 JYR56:JYR58 KIN56:KIN58 KSJ56:KSJ58 LCF56:LCF58 LMB56:LMB58 LVX56:LVX58 MFT56:MFT58 MPP56:MPP58 MZL56:MZL58 NJH56:NJH58 NTD56:NTD58 OCZ56:OCZ58 OMV56:OMV58 OWR56:OWR58 PGN56:PGN58 PQJ56:PQJ58 QAF56:QAF58 QKB56:QKB58 QTX56:QTX58 RDT56:RDT58 RNP56:RNP58 RXL56:RXL58 SHH56:SHH58 SRD56:SRD58 TAZ56:TAZ58 TKV56:TKV58 TUR56:TUR58 UEN56:UEN58 UOJ56:UOJ58 UYF56:UYF58 VIB56:VIB58 VRX56:VRX58 WBT56:WBT58 WLP56:WLP58 WVL56:WVL58 D65592:D65594 IZ65592:IZ65594 SV65592:SV65594 ACR65592:ACR65594 AMN65592:AMN65594 AWJ65592:AWJ65594 BGF65592:BGF65594 BQB65592:BQB65594 BZX65592:BZX65594 CJT65592:CJT65594 CTP65592:CTP65594 DDL65592:DDL65594 DNH65592:DNH65594 DXD65592:DXD65594 EGZ65592:EGZ65594 EQV65592:EQV65594 FAR65592:FAR65594 FKN65592:FKN65594 FUJ65592:FUJ65594 GEF65592:GEF65594 GOB65592:GOB65594 GXX65592:GXX65594 HHT65592:HHT65594 HRP65592:HRP65594 IBL65592:IBL65594 ILH65592:ILH65594 IVD65592:IVD65594 JEZ65592:JEZ65594 JOV65592:JOV65594 JYR65592:JYR65594 KIN65592:KIN65594 KSJ65592:KSJ65594 LCF65592:LCF65594 LMB65592:LMB65594 LVX65592:LVX65594 MFT65592:MFT65594 MPP65592:MPP65594 MZL65592:MZL65594 NJH65592:NJH65594 NTD65592:NTD65594 OCZ65592:OCZ65594 OMV65592:OMV65594 OWR65592:OWR65594 PGN65592:PGN65594 PQJ65592:PQJ65594 QAF65592:QAF65594 QKB65592:QKB65594 QTX65592:QTX65594 RDT65592:RDT65594 RNP65592:RNP65594 RXL65592:RXL65594 SHH65592:SHH65594 SRD65592:SRD65594 TAZ65592:TAZ65594 TKV65592:TKV65594 TUR65592:TUR65594 UEN65592:UEN65594 UOJ65592:UOJ65594 UYF65592:UYF65594 VIB65592:VIB65594 VRX65592:VRX65594 WBT65592:WBT65594 WLP65592:WLP65594 WVL65592:WVL65594 D131128:D131130 IZ131128:IZ131130 SV131128:SV131130 ACR131128:ACR131130 AMN131128:AMN131130 AWJ131128:AWJ131130 BGF131128:BGF131130 BQB131128:BQB131130 BZX131128:BZX131130 CJT131128:CJT131130 CTP131128:CTP131130 DDL131128:DDL131130 DNH131128:DNH131130 DXD131128:DXD131130 EGZ131128:EGZ131130 EQV131128:EQV131130 FAR131128:FAR131130 FKN131128:FKN131130 FUJ131128:FUJ131130 GEF131128:GEF131130 GOB131128:GOB131130 GXX131128:GXX131130 HHT131128:HHT131130 HRP131128:HRP131130 IBL131128:IBL131130 ILH131128:ILH131130 IVD131128:IVD131130 JEZ131128:JEZ131130 JOV131128:JOV131130 JYR131128:JYR131130 KIN131128:KIN131130 KSJ131128:KSJ131130 LCF131128:LCF131130 LMB131128:LMB131130 LVX131128:LVX131130 MFT131128:MFT131130 MPP131128:MPP131130 MZL131128:MZL131130 NJH131128:NJH131130 NTD131128:NTD131130 OCZ131128:OCZ131130 OMV131128:OMV131130 OWR131128:OWR131130 PGN131128:PGN131130 PQJ131128:PQJ131130 QAF131128:QAF131130 QKB131128:QKB131130 QTX131128:QTX131130 RDT131128:RDT131130 RNP131128:RNP131130 RXL131128:RXL131130 SHH131128:SHH131130 SRD131128:SRD131130 TAZ131128:TAZ131130 TKV131128:TKV131130 TUR131128:TUR131130 UEN131128:UEN131130 UOJ131128:UOJ131130 UYF131128:UYF131130 VIB131128:VIB131130 VRX131128:VRX131130 WBT131128:WBT131130 WLP131128:WLP131130 WVL131128:WVL131130 D196664:D196666 IZ196664:IZ196666 SV196664:SV196666 ACR196664:ACR196666 AMN196664:AMN196666 AWJ196664:AWJ196666 BGF196664:BGF196666 BQB196664:BQB196666 BZX196664:BZX196666 CJT196664:CJT196666 CTP196664:CTP196666 DDL196664:DDL196666 DNH196664:DNH196666 DXD196664:DXD196666 EGZ196664:EGZ196666 EQV196664:EQV196666 FAR196664:FAR196666 FKN196664:FKN196666 FUJ196664:FUJ196666 GEF196664:GEF196666 GOB196664:GOB196666 GXX196664:GXX196666 HHT196664:HHT196666 HRP196664:HRP196666 IBL196664:IBL196666 ILH196664:ILH196666 IVD196664:IVD196666 JEZ196664:JEZ196666 JOV196664:JOV196666 JYR196664:JYR196666 KIN196664:KIN196666 KSJ196664:KSJ196666 LCF196664:LCF196666 LMB196664:LMB196666 LVX196664:LVX196666 MFT196664:MFT196666 MPP196664:MPP196666 MZL196664:MZL196666 NJH196664:NJH196666 NTD196664:NTD196666 OCZ196664:OCZ196666 OMV196664:OMV196666 OWR196664:OWR196666 PGN196664:PGN196666 PQJ196664:PQJ196666 QAF196664:QAF196666 QKB196664:QKB196666 QTX196664:QTX196666 RDT196664:RDT196666 RNP196664:RNP196666 RXL196664:RXL196666 SHH196664:SHH196666 SRD196664:SRD196666 TAZ196664:TAZ196666 TKV196664:TKV196666 TUR196664:TUR196666 UEN196664:UEN196666 UOJ196664:UOJ196666 UYF196664:UYF196666 VIB196664:VIB196666 VRX196664:VRX196666 WBT196664:WBT196666 WLP196664:WLP196666 WVL196664:WVL196666 D262200:D262202 IZ262200:IZ262202 SV262200:SV262202 ACR262200:ACR262202 AMN262200:AMN262202 AWJ262200:AWJ262202 BGF262200:BGF262202 BQB262200:BQB262202 BZX262200:BZX262202 CJT262200:CJT262202 CTP262200:CTP262202 DDL262200:DDL262202 DNH262200:DNH262202 DXD262200:DXD262202 EGZ262200:EGZ262202 EQV262200:EQV262202 FAR262200:FAR262202 FKN262200:FKN262202 FUJ262200:FUJ262202 GEF262200:GEF262202 GOB262200:GOB262202 GXX262200:GXX262202 HHT262200:HHT262202 HRP262200:HRP262202 IBL262200:IBL262202 ILH262200:ILH262202 IVD262200:IVD262202 JEZ262200:JEZ262202 JOV262200:JOV262202 JYR262200:JYR262202 KIN262200:KIN262202 KSJ262200:KSJ262202 LCF262200:LCF262202 LMB262200:LMB262202 LVX262200:LVX262202 MFT262200:MFT262202 MPP262200:MPP262202 MZL262200:MZL262202 NJH262200:NJH262202 NTD262200:NTD262202 OCZ262200:OCZ262202 OMV262200:OMV262202 OWR262200:OWR262202 PGN262200:PGN262202 PQJ262200:PQJ262202 QAF262200:QAF262202 QKB262200:QKB262202 QTX262200:QTX262202 RDT262200:RDT262202 RNP262200:RNP262202 RXL262200:RXL262202 SHH262200:SHH262202 SRD262200:SRD262202 TAZ262200:TAZ262202 TKV262200:TKV262202 TUR262200:TUR262202 UEN262200:UEN262202 UOJ262200:UOJ262202 UYF262200:UYF262202 VIB262200:VIB262202 VRX262200:VRX262202 WBT262200:WBT262202 WLP262200:WLP262202 WVL262200:WVL262202 D327736:D327738 IZ327736:IZ327738 SV327736:SV327738 ACR327736:ACR327738 AMN327736:AMN327738 AWJ327736:AWJ327738 BGF327736:BGF327738 BQB327736:BQB327738 BZX327736:BZX327738 CJT327736:CJT327738 CTP327736:CTP327738 DDL327736:DDL327738 DNH327736:DNH327738 DXD327736:DXD327738 EGZ327736:EGZ327738 EQV327736:EQV327738 FAR327736:FAR327738 FKN327736:FKN327738 FUJ327736:FUJ327738 GEF327736:GEF327738 GOB327736:GOB327738 GXX327736:GXX327738 HHT327736:HHT327738 HRP327736:HRP327738 IBL327736:IBL327738 ILH327736:ILH327738 IVD327736:IVD327738 JEZ327736:JEZ327738 JOV327736:JOV327738 JYR327736:JYR327738 KIN327736:KIN327738 KSJ327736:KSJ327738 LCF327736:LCF327738 LMB327736:LMB327738 LVX327736:LVX327738 MFT327736:MFT327738 MPP327736:MPP327738 MZL327736:MZL327738 NJH327736:NJH327738 NTD327736:NTD327738 OCZ327736:OCZ327738 OMV327736:OMV327738 OWR327736:OWR327738 PGN327736:PGN327738 PQJ327736:PQJ327738 QAF327736:QAF327738 QKB327736:QKB327738 QTX327736:QTX327738 RDT327736:RDT327738 RNP327736:RNP327738 RXL327736:RXL327738 SHH327736:SHH327738 SRD327736:SRD327738 TAZ327736:TAZ327738 TKV327736:TKV327738 TUR327736:TUR327738 UEN327736:UEN327738 UOJ327736:UOJ327738 UYF327736:UYF327738 VIB327736:VIB327738 VRX327736:VRX327738 WBT327736:WBT327738 WLP327736:WLP327738 WVL327736:WVL327738 D393272:D393274 IZ393272:IZ393274 SV393272:SV393274 ACR393272:ACR393274 AMN393272:AMN393274 AWJ393272:AWJ393274 BGF393272:BGF393274 BQB393272:BQB393274 BZX393272:BZX393274 CJT393272:CJT393274 CTP393272:CTP393274 DDL393272:DDL393274 DNH393272:DNH393274 DXD393272:DXD393274 EGZ393272:EGZ393274 EQV393272:EQV393274 FAR393272:FAR393274 FKN393272:FKN393274 FUJ393272:FUJ393274 GEF393272:GEF393274 GOB393272:GOB393274 GXX393272:GXX393274 HHT393272:HHT393274 HRP393272:HRP393274 IBL393272:IBL393274 ILH393272:ILH393274 IVD393272:IVD393274 JEZ393272:JEZ393274 JOV393272:JOV393274 JYR393272:JYR393274 KIN393272:KIN393274 KSJ393272:KSJ393274 LCF393272:LCF393274 LMB393272:LMB393274 LVX393272:LVX393274 MFT393272:MFT393274 MPP393272:MPP393274 MZL393272:MZL393274 NJH393272:NJH393274 NTD393272:NTD393274 OCZ393272:OCZ393274 OMV393272:OMV393274 OWR393272:OWR393274 PGN393272:PGN393274 PQJ393272:PQJ393274 QAF393272:QAF393274 QKB393272:QKB393274 QTX393272:QTX393274 RDT393272:RDT393274 RNP393272:RNP393274 RXL393272:RXL393274 SHH393272:SHH393274 SRD393272:SRD393274 TAZ393272:TAZ393274 TKV393272:TKV393274 TUR393272:TUR393274 UEN393272:UEN393274 UOJ393272:UOJ393274 UYF393272:UYF393274 VIB393272:VIB393274 VRX393272:VRX393274 WBT393272:WBT393274 WLP393272:WLP393274 WVL393272:WVL393274 D458808:D458810 IZ458808:IZ458810 SV458808:SV458810 ACR458808:ACR458810 AMN458808:AMN458810 AWJ458808:AWJ458810 BGF458808:BGF458810 BQB458808:BQB458810 BZX458808:BZX458810 CJT458808:CJT458810 CTP458808:CTP458810 DDL458808:DDL458810 DNH458808:DNH458810 DXD458808:DXD458810 EGZ458808:EGZ458810 EQV458808:EQV458810 FAR458808:FAR458810 FKN458808:FKN458810 FUJ458808:FUJ458810 GEF458808:GEF458810 GOB458808:GOB458810 GXX458808:GXX458810 HHT458808:HHT458810 HRP458808:HRP458810 IBL458808:IBL458810 ILH458808:ILH458810 IVD458808:IVD458810 JEZ458808:JEZ458810 JOV458808:JOV458810 JYR458808:JYR458810 KIN458808:KIN458810 KSJ458808:KSJ458810 LCF458808:LCF458810 LMB458808:LMB458810 LVX458808:LVX458810 MFT458808:MFT458810 MPP458808:MPP458810 MZL458808:MZL458810 NJH458808:NJH458810 NTD458808:NTD458810 OCZ458808:OCZ458810 OMV458808:OMV458810 OWR458808:OWR458810 PGN458808:PGN458810 PQJ458808:PQJ458810 QAF458808:QAF458810 QKB458808:QKB458810 QTX458808:QTX458810 RDT458808:RDT458810 RNP458808:RNP458810 RXL458808:RXL458810 SHH458808:SHH458810 SRD458808:SRD458810 TAZ458808:TAZ458810 TKV458808:TKV458810 TUR458808:TUR458810 UEN458808:UEN458810 UOJ458808:UOJ458810 UYF458808:UYF458810 VIB458808:VIB458810 VRX458808:VRX458810 WBT458808:WBT458810 WLP458808:WLP458810 WVL458808:WVL458810 D524344:D524346 IZ524344:IZ524346 SV524344:SV524346 ACR524344:ACR524346 AMN524344:AMN524346 AWJ524344:AWJ524346 BGF524344:BGF524346 BQB524344:BQB524346 BZX524344:BZX524346 CJT524344:CJT524346 CTP524344:CTP524346 DDL524344:DDL524346 DNH524344:DNH524346 DXD524344:DXD524346 EGZ524344:EGZ524346 EQV524344:EQV524346 FAR524344:FAR524346 FKN524344:FKN524346 FUJ524344:FUJ524346 GEF524344:GEF524346 GOB524344:GOB524346 GXX524344:GXX524346 HHT524344:HHT524346 HRP524344:HRP524346 IBL524344:IBL524346 ILH524344:ILH524346 IVD524344:IVD524346 JEZ524344:JEZ524346 JOV524344:JOV524346 JYR524344:JYR524346 KIN524344:KIN524346 KSJ524344:KSJ524346 LCF524344:LCF524346 LMB524344:LMB524346 LVX524344:LVX524346 MFT524344:MFT524346 MPP524344:MPP524346 MZL524344:MZL524346 NJH524344:NJH524346 NTD524344:NTD524346 OCZ524344:OCZ524346 OMV524344:OMV524346 OWR524344:OWR524346 PGN524344:PGN524346 PQJ524344:PQJ524346 QAF524344:QAF524346 QKB524344:QKB524346 QTX524344:QTX524346 RDT524344:RDT524346 RNP524344:RNP524346 RXL524344:RXL524346 SHH524344:SHH524346 SRD524344:SRD524346 TAZ524344:TAZ524346 TKV524344:TKV524346 TUR524344:TUR524346 UEN524344:UEN524346 UOJ524344:UOJ524346 UYF524344:UYF524346 VIB524344:VIB524346 VRX524344:VRX524346 WBT524344:WBT524346 WLP524344:WLP524346 WVL524344:WVL524346 D589880:D589882 IZ589880:IZ589882 SV589880:SV589882 ACR589880:ACR589882 AMN589880:AMN589882 AWJ589880:AWJ589882 BGF589880:BGF589882 BQB589880:BQB589882 BZX589880:BZX589882 CJT589880:CJT589882 CTP589880:CTP589882 DDL589880:DDL589882 DNH589880:DNH589882 DXD589880:DXD589882 EGZ589880:EGZ589882 EQV589880:EQV589882 FAR589880:FAR589882 FKN589880:FKN589882 FUJ589880:FUJ589882 GEF589880:GEF589882 GOB589880:GOB589882 GXX589880:GXX589882 HHT589880:HHT589882 HRP589880:HRP589882 IBL589880:IBL589882 ILH589880:ILH589882 IVD589880:IVD589882 JEZ589880:JEZ589882 JOV589880:JOV589882 JYR589880:JYR589882 KIN589880:KIN589882 KSJ589880:KSJ589882 LCF589880:LCF589882 LMB589880:LMB589882 LVX589880:LVX589882 MFT589880:MFT589882 MPP589880:MPP589882 MZL589880:MZL589882 NJH589880:NJH589882 NTD589880:NTD589882 OCZ589880:OCZ589882 OMV589880:OMV589882 OWR589880:OWR589882 PGN589880:PGN589882 PQJ589880:PQJ589882 QAF589880:QAF589882 QKB589880:QKB589882 QTX589880:QTX589882 RDT589880:RDT589882 RNP589880:RNP589882 RXL589880:RXL589882 SHH589880:SHH589882 SRD589880:SRD589882 TAZ589880:TAZ589882 TKV589880:TKV589882 TUR589880:TUR589882 UEN589880:UEN589882 UOJ589880:UOJ589882 UYF589880:UYF589882 VIB589880:VIB589882 VRX589880:VRX589882 WBT589880:WBT589882 WLP589880:WLP589882 WVL589880:WVL589882 D655416:D655418 IZ655416:IZ655418 SV655416:SV655418 ACR655416:ACR655418 AMN655416:AMN655418 AWJ655416:AWJ655418 BGF655416:BGF655418 BQB655416:BQB655418 BZX655416:BZX655418 CJT655416:CJT655418 CTP655416:CTP655418 DDL655416:DDL655418 DNH655416:DNH655418 DXD655416:DXD655418 EGZ655416:EGZ655418 EQV655416:EQV655418 FAR655416:FAR655418 FKN655416:FKN655418 FUJ655416:FUJ655418 GEF655416:GEF655418 GOB655416:GOB655418 GXX655416:GXX655418 HHT655416:HHT655418 HRP655416:HRP655418 IBL655416:IBL655418 ILH655416:ILH655418 IVD655416:IVD655418 JEZ655416:JEZ655418 JOV655416:JOV655418 JYR655416:JYR655418 KIN655416:KIN655418 KSJ655416:KSJ655418 LCF655416:LCF655418 LMB655416:LMB655418 LVX655416:LVX655418 MFT655416:MFT655418 MPP655416:MPP655418 MZL655416:MZL655418 NJH655416:NJH655418 NTD655416:NTD655418 OCZ655416:OCZ655418 OMV655416:OMV655418 OWR655416:OWR655418 PGN655416:PGN655418 PQJ655416:PQJ655418 QAF655416:QAF655418 QKB655416:QKB655418 QTX655416:QTX655418 RDT655416:RDT655418 RNP655416:RNP655418 RXL655416:RXL655418 SHH655416:SHH655418 SRD655416:SRD655418 TAZ655416:TAZ655418 TKV655416:TKV655418 TUR655416:TUR655418 UEN655416:UEN655418 UOJ655416:UOJ655418 UYF655416:UYF655418 VIB655416:VIB655418 VRX655416:VRX655418 WBT655416:WBT655418 WLP655416:WLP655418 WVL655416:WVL655418 D720952:D720954 IZ720952:IZ720954 SV720952:SV720954 ACR720952:ACR720954 AMN720952:AMN720954 AWJ720952:AWJ720954 BGF720952:BGF720954 BQB720952:BQB720954 BZX720952:BZX720954 CJT720952:CJT720954 CTP720952:CTP720954 DDL720952:DDL720954 DNH720952:DNH720954 DXD720952:DXD720954 EGZ720952:EGZ720954 EQV720952:EQV720954 FAR720952:FAR720954 FKN720952:FKN720954 FUJ720952:FUJ720954 GEF720952:GEF720954 GOB720952:GOB720954 GXX720952:GXX720954 HHT720952:HHT720954 HRP720952:HRP720954 IBL720952:IBL720954 ILH720952:ILH720954 IVD720952:IVD720954 JEZ720952:JEZ720954 JOV720952:JOV720954 JYR720952:JYR720954 KIN720952:KIN720954 KSJ720952:KSJ720954 LCF720952:LCF720954 LMB720952:LMB720954 LVX720952:LVX720954 MFT720952:MFT720954 MPP720952:MPP720954 MZL720952:MZL720954 NJH720952:NJH720954 NTD720952:NTD720954 OCZ720952:OCZ720954 OMV720952:OMV720954 OWR720952:OWR720954 PGN720952:PGN720954 PQJ720952:PQJ720954 QAF720952:QAF720954 QKB720952:QKB720954 QTX720952:QTX720954 RDT720952:RDT720954 RNP720952:RNP720954 RXL720952:RXL720954 SHH720952:SHH720954 SRD720952:SRD720954 TAZ720952:TAZ720954 TKV720952:TKV720954 TUR720952:TUR720954 UEN720952:UEN720954 UOJ720952:UOJ720954 UYF720952:UYF720954 VIB720952:VIB720954 VRX720952:VRX720954 WBT720952:WBT720954 WLP720952:WLP720954 WVL720952:WVL720954 D786488:D786490 IZ786488:IZ786490 SV786488:SV786490 ACR786488:ACR786490 AMN786488:AMN786490 AWJ786488:AWJ786490 BGF786488:BGF786490 BQB786488:BQB786490 BZX786488:BZX786490 CJT786488:CJT786490 CTP786488:CTP786490 DDL786488:DDL786490 DNH786488:DNH786490 DXD786488:DXD786490 EGZ786488:EGZ786490 EQV786488:EQV786490 FAR786488:FAR786490 FKN786488:FKN786490 FUJ786488:FUJ786490 GEF786488:GEF786490 GOB786488:GOB786490 GXX786488:GXX786490 HHT786488:HHT786490 HRP786488:HRP786490 IBL786488:IBL786490 ILH786488:ILH786490 IVD786488:IVD786490 JEZ786488:JEZ786490 JOV786488:JOV786490 JYR786488:JYR786490 KIN786488:KIN786490 KSJ786488:KSJ786490 LCF786488:LCF786490 LMB786488:LMB786490 LVX786488:LVX786490 MFT786488:MFT786490 MPP786488:MPP786490 MZL786488:MZL786490 NJH786488:NJH786490 NTD786488:NTD786490 OCZ786488:OCZ786490 OMV786488:OMV786490 OWR786488:OWR786490 PGN786488:PGN786490 PQJ786488:PQJ786490 QAF786488:QAF786490 QKB786488:QKB786490 QTX786488:QTX786490 RDT786488:RDT786490 RNP786488:RNP786490 RXL786488:RXL786490 SHH786488:SHH786490 SRD786488:SRD786490 TAZ786488:TAZ786490 TKV786488:TKV786490 TUR786488:TUR786490 UEN786488:UEN786490 UOJ786488:UOJ786490 UYF786488:UYF786490 VIB786488:VIB786490 VRX786488:VRX786490 WBT786488:WBT786490 WLP786488:WLP786490 WVL786488:WVL786490 D852024:D852026 IZ852024:IZ852026 SV852024:SV852026 ACR852024:ACR852026 AMN852024:AMN852026 AWJ852024:AWJ852026 BGF852024:BGF852026 BQB852024:BQB852026 BZX852024:BZX852026 CJT852024:CJT852026 CTP852024:CTP852026 DDL852024:DDL852026 DNH852024:DNH852026 DXD852024:DXD852026 EGZ852024:EGZ852026 EQV852024:EQV852026 FAR852024:FAR852026 FKN852024:FKN852026 FUJ852024:FUJ852026 GEF852024:GEF852026 GOB852024:GOB852026 GXX852024:GXX852026 HHT852024:HHT852026 HRP852024:HRP852026 IBL852024:IBL852026 ILH852024:ILH852026 IVD852024:IVD852026 JEZ852024:JEZ852026 JOV852024:JOV852026 JYR852024:JYR852026 KIN852024:KIN852026 KSJ852024:KSJ852026 LCF852024:LCF852026 LMB852024:LMB852026 LVX852024:LVX852026 MFT852024:MFT852026 MPP852024:MPP852026 MZL852024:MZL852026 NJH852024:NJH852026 NTD852024:NTD852026 OCZ852024:OCZ852026 OMV852024:OMV852026 OWR852024:OWR852026 PGN852024:PGN852026 PQJ852024:PQJ852026 QAF852024:QAF852026 QKB852024:QKB852026 QTX852024:QTX852026 RDT852024:RDT852026 RNP852024:RNP852026 RXL852024:RXL852026 SHH852024:SHH852026 SRD852024:SRD852026 TAZ852024:TAZ852026 TKV852024:TKV852026 TUR852024:TUR852026 UEN852024:UEN852026 UOJ852024:UOJ852026 UYF852024:UYF852026 VIB852024:VIB852026 VRX852024:VRX852026 WBT852024:WBT852026 WLP852024:WLP852026 WVL852024:WVL852026 D917560:D917562 IZ917560:IZ917562 SV917560:SV917562 ACR917560:ACR917562 AMN917560:AMN917562 AWJ917560:AWJ917562 BGF917560:BGF917562 BQB917560:BQB917562 BZX917560:BZX917562 CJT917560:CJT917562 CTP917560:CTP917562 DDL917560:DDL917562 DNH917560:DNH917562 DXD917560:DXD917562 EGZ917560:EGZ917562 EQV917560:EQV917562 FAR917560:FAR917562 FKN917560:FKN917562 FUJ917560:FUJ917562 GEF917560:GEF917562 GOB917560:GOB917562 GXX917560:GXX917562 HHT917560:HHT917562 HRP917560:HRP917562 IBL917560:IBL917562 ILH917560:ILH917562 IVD917560:IVD917562 JEZ917560:JEZ917562 JOV917560:JOV917562 JYR917560:JYR917562 KIN917560:KIN917562 KSJ917560:KSJ917562 LCF917560:LCF917562 LMB917560:LMB917562 LVX917560:LVX917562 MFT917560:MFT917562 MPP917560:MPP917562 MZL917560:MZL917562 NJH917560:NJH917562 NTD917560:NTD917562 OCZ917560:OCZ917562 OMV917560:OMV917562 OWR917560:OWR917562 PGN917560:PGN917562 PQJ917560:PQJ917562 QAF917560:QAF917562 QKB917560:QKB917562 QTX917560:QTX917562 RDT917560:RDT917562 RNP917560:RNP917562 RXL917560:RXL917562 SHH917560:SHH917562 SRD917560:SRD917562 TAZ917560:TAZ917562 TKV917560:TKV917562 TUR917560:TUR917562 UEN917560:UEN917562 UOJ917560:UOJ917562 UYF917560:UYF917562 VIB917560:VIB917562 VRX917560:VRX917562 WBT917560:WBT917562 WLP917560:WLP917562 WVL917560:WVL917562 D983096:D983098 IZ983096:IZ983098 SV983096:SV983098 ACR983096:ACR983098 AMN983096:AMN983098 AWJ983096:AWJ983098 BGF983096:BGF983098 BQB983096:BQB983098 BZX983096:BZX983098 CJT983096:CJT983098 CTP983096:CTP983098 DDL983096:DDL983098 DNH983096:DNH983098 DXD983096:DXD983098 EGZ983096:EGZ983098 EQV983096:EQV983098 FAR983096:FAR983098 FKN983096:FKN983098 FUJ983096:FUJ983098 GEF983096:GEF983098 GOB983096:GOB983098 GXX983096:GXX983098 HHT983096:HHT983098 HRP983096:HRP983098 IBL983096:IBL983098 ILH983096:ILH983098 IVD983096:IVD983098 JEZ983096:JEZ983098 JOV983096:JOV983098 JYR983096:JYR983098 KIN983096:KIN983098 KSJ983096:KSJ983098 LCF983096:LCF983098 LMB983096:LMB983098 LVX983096:LVX983098 MFT983096:MFT983098 MPP983096:MPP983098 MZL983096:MZL983098 NJH983096:NJH983098 NTD983096:NTD983098 OCZ983096:OCZ983098 OMV983096:OMV983098 OWR983096:OWR983098 PGN983096:PGN983098 PQJ983096:PQJ983098 QAF983096:QAF983098 QKB983096:QKB983098 QTX983096:QTX983098 RDT983096:RDT983098 RNP983096:RNP983098 RXL983096:RXL983098 SHH983096:SHH983098 SRD983096:SRD983098 TAZ983096:TAZ983098 TKV983096:TKV983098 TUR983096:TUR983098 UEN983096:UEN983098 UOJ983096:UOJ983098 UYF983096:UYF983098 VIB983096:VIB983098 VRX983096:VRX983098 WBT983096:WBT983098 WLP983096:WLP983098 WVL983096:WVL983098 D71:D74 IZ71:IZ74 SV71:SV74 ACR71:ACR74 AMN71:AMN74 AWJ71:AWJ74 BGF71:BGF74 BQB71:BQB74 BZX71:BZX74 CJT71:CJT74 CTP71:CTP74 DDL71:DDL74 DNH71:DNH74 DXD71:DXD74 EGZ71:EGZ74 EQV71:EQV74 FAR71:FAR74 FKN71:FKN74 FUJ71:FUJ74 GEF71:GEF74 GOB71:GOB74 GXX71:GXX74 HHT71:HHT74 HRP71:HRP74 IBL71:IBL74 ILH71:ILH74 IVD71:IVD74 JEZ71:JEZ74 JOV71:JOV74 JYR71:JYR74 KIN71:KIN74 KSJ71:KSJ74 LCF71:LCF74 LMB71:LMB74 LVX71:LVX74 MFT71:MFT74 MPP71:MPP74 MZL71:MZL74 NJH71:NJH74 NTD71:NTD74 OCZ71:OCZ74 OMV71:OMV74 OWR71:OWR74 PGN71:PGN74 PQJ71:PQJ74 QAF71:QAF74 QKB71:QKB74 QTX71:QTX74 RDT71:RDT74 RNP71:RNP74 RXL71:RXL74 SHH71:SHH74 SRD71:SRD74 TAZ71:TAZ74 TKV71:TKV74 TUR71:TUR74 UEN71:UEN74 UOJ71:UOJ74 UYF71:UYF74 VIB71:VIB74 VRX71:VRX74 WBT71:WBT74 WLP71:WLP74 WVL71:WVL74 D65607:D65610 IZ65607:IZ65610 SV65607:SV65610 ACR65607:ACR65610 AMN65607:AMN65610 AWJ65607:AWJ65610 BGF65607:BGF65610 BQB65607:BQB65610 BZX65607:BZX65610 CJT65607:CJT65610 CTP65607:CTP65610 DDL65607:DDL65610 DNH65607:DNH65610 DXD65607:DXD65610 EGZ65607:EGZ65610 EQV65607:EQV65610 FAR65607:FAR65610 FKN65607:FKN65610 FUJ65607:FUJ65610 GEF65607:GEF65610 GOB65607:GOB65610 GXX65607:GXX65610 HHT65607:HHT65610 HRP65607:HRP65610 IBL65607:IBL65610 ILH65607:ILH65610 IVD65607:IVD65610 JEZ65607:JEZ65610 JOV65607:JOV65610 JYR65607:JYR65610 KIN65607:KIN65610 KSJ65607:KSJ65610 LCF65607:LCF65610 LMB65607:LMB65610 LVX65607:LVX65610 MFT65607:MFT65610 MPP65607:MPP65610 MZL65607:MZL65610 NJH65607:NJH65610 NTD65607:NTD65610 OCZ65607:OCZ65610 OMV65607:OMV65610 OWR65607:OWR65610 PGN65607:PGN65610 PQJ65607:PQJ65610 QAF65607:QAF65610 QKB65607:QKB65610 QTX65607:QTX65610 RDT65607:RDT65610 RNP65607:RNP65610 RXL65607:RXL65610 SHH65607:SHH65610 SRD65607:SRD65610 TAZ65607:TAZ65610 TKV65607:TKV65610 TUR65607:TUR65610 UEN65607:UEN65610 UOJ65607:UOJ65610 UYF65607:UYF65610 VIB65607:VIB65610 VRX65607:VRX65610 WBT65607:WBT65610 WLP65607:WLP65610 WVL65607:WVL65610 D131143:D131146 IZ131143:IZ131146 SV131143:SV131146 ACR131143:ACR131146 AMN131143:AMN131146 AWJ131143:AWJ131146 BGF131143:BGF131146 BQB131143:BQB131146 BZX131143:BZX131146 CJT131143:CJT131146 CTP131143:CTP131146 DDL131143:DDL131146 DNH131143:DNH131146 DXD131143:DXD131146 EGZ131143:EGZ131146 EQV131143:EQV131146 FAR131143:FAR131146 FKN131143:FKN131146 FUJ131143:FUJ131146 GEF131143:GEF131146 GOB131143:GOB131146 GXX131143:GXX131146 HHT131143:HHT131146 HRP131143:HRP131146 IBL131143:IBL131146 ILH131143:ILH131146 IVD131143:IVD131146 JEZ131143:JEZ131146 JOV131143:JOV131146 JYR131143:JYR131146 KIN131143:KIN131146 KSJ131143:KSJ131146 LCF131143:LCF131146 LMB131143:LMB131146 LVX131143:LVX131146 MFT131143:MFT131146 MPP131143:MPP131146 MZL131143:MZL131146 NJH131143:NJH131146 NTD131143:NTD131146 OCZ131143:OCZ131146 OMV131143:OMV131146 OWR131143:OWR131146 PGN131143:PGN131146 PQJ131143:PQJ131146 QAF131143:QAF131146 QKB131143:QKB131146 QTX131143:QTX131146 RDT131143:RDT131146 RNP131143:RNP131146 RXL131143:RXL131146 SHH131143:SHH131146 SRD131143:SRD131146 TAZ131143:TAZ131146 TKV131143:TKV131146 TUR131143:TUR131146 UEN131143:UEN131146 UOJ131143:UOJ131146 UYF131143:UYF131146 VIB131143:VIB131146 VRX131143:VRX131146 WBT131143:WBT131146 WLP131143:WLP131146 WVL131143:WVL131146 D196679:D196682 IZ196679:IZ196682 SV196679:SV196682 ACR196679:ACR196682 AMN196679:AMN196682 AWJ196679:AWJ196682 BGF196679:BGF196682 BQB196679:BQB196682 BZX196679:BZX196682 CJT196679:CJT196682 CTP196679:CTP196682 DDL196679:DDL196682 DNH196679:DNH196682 DXD196679:DXD196682 EGZ196679:EGZ196682 EQV196679:EQV196682 FAR196679:FAR196682 FKN196679:FKN196682 FUJ196679:FUJ196682 GEF196679:GEF196682 GOB196679:GOB196682 GXX196679:GXX196682 HHT196679:HHT196682 HRP196679:HRP196682 IBL196679:IBL196682 ILH196679:ILH196682 IVD196679:IVD196682 JEZ196679:JEZ196682 JOV196679:JOV196682 JYR196679:JYR196682 KIN196679:KIN196682 KSJ196679:KSJ196682 LCF196679:LCF196682 LMB196679:LMB196682 LVX196679:LVX196682 MFT196679:MFT196682 MPP196679:MPP196682 MZL196679:MZL196682 NJH196679:NJH196682 NTD196679:NTD196682 OCZ196679:OCZ196682 OMV196679:OMV196682 OWR196679:OWR196682 PGN196679:PGN196682 PQJ196679:PQJ196682 QAF196679:QAF196682 QKB196679:QKB196682 QTX196679:QTX196682 RDT196679:RDT196682 RNP196679:RNP196682 RXL196679:RXL196682 SHH196679:SHH196682 SRD196679:SRD196682 TAZ196679:TAZ196682 TKV196679:TKV196682 TUR196679:TUR196682 UEN196679:UEN196682 UOJ196679:UOJ196682 UYF196679:UYF196682 VIB196679:VIB196682 VRX196679:VRX196682 WBT196679:WBT196682 WLP196679:WLP196682 WVL196679:WVL196682 D262215:D262218 IZ262215:IZ262218 SV262215:SV262218 ACR262215:ACR262218 AMN262215:AMN262218 AWJ262215:AWJ262218 BGF262215:BGF262218 BQB262215:BQB262218 BZX262215:BZX262218 CJT262215:CJT262218 CTP262215:CTP262218 DDL262215:DDL262218 DNH262215:DNH262218 DXD262215:DXD262218 EGZ262215:EGZ262218 EQV262215:EQV262218 FAR262215:FAR262218 FKN262215:FKN262218 FUJ262215:FUJ262218 GEF262215:GEF262218 GOB262215:GOB262218 GXX262215:GXX262218 HHT262215:HHT262218 HRP262215:HRP262218 IBL262215:IBL262218 ILH262215:ILH262218 IVD262215:IVD262218 JEZ262215:JEZ262218 JOV262215:JOV262218 JYR262215:JYR262218 KIN262215:KIN262218 KSJ262215:KSJ262218 LCF262215:LCF262218 LMB262215:LMB262218 LVX262215:LVX262218 MFT262215:MFT262218 MPP262215:MPP262218 MZL262215:MZL262218 NJH262215:NJH262218 NTD262215:NTD262218 OCZ262215:OCZ262218 OMV262215:OMV262218 OWR262215:OWR262218 PGN262215:PGN262218 PQJ262215:PQJ262218 QAF262215:QAF262218 QKB262215:QKB262218 QTX262215:QTX262218 RDT262215:RDT262218 RNP262215:RNP262218 RXL262215:RXL262218 SHH262215:SHH262218 SRD262215:SRD262218 TAZ262215:TAZ262218 TKV262215:TKV262218 TUR262215:TUR262218 UEN262215:UEN262218 UOJ262215:UOJ262218 UYF262215:UYF262218 VIB262215:VIB262218 VRX262215:VRX262218 WBT262215:WBT262218 WLP262215:WLP262218 WVL262215:WVL262218 D327751:D327754 IZ327751:IZ327754 SV327751:SV327754 ACR327751:ACR327754 AMN327751:AMN327754 AWJ327751:AWJ327754 BGF327751:BGF327754 BQB327751:BQB327754 BZX327751:BZX327754 CJT327751:CJT327754 CTP327751:CTP327754 DDL327751:DDL327754 DNH327751:DNH327754 DXD327751:DXD327754 EGZ327751:EGZ327754 EQV327751:EQV327754 FAR327751:FAR327754 FKN327751:FKN327754 FUJ327751:FUJ327754 GEF327751:GEF327754 GOB327751:GOB327754 GXX327751:GXX327754 HHT327751:HHT327754 HRP327751:HRP327754 IBL327751:IBL327754 ILH327751:ILH327754 IVD327751:IVD327754 JEZ327751:JEZ327754 JOV327751:JOV327754 JYR327751:JYR327754 KIN327751:KIN327754 KSJ327751:KSJ327754 LCF327751:LCF327754 LMB327751:LMB327754 LVX327751:LVX327754 MFT327751:MFT327754 MPP327751:MPP327754 MZL327751:MZL327754 NJH327751:NJH327754 NTD327751:NTD327754 OCZ327751:OCZ327754 OMV327751:OMV327754 OWR327751:OWR327754 PGN327751:PGN327754 PQJ327751:PQJ327754 QAF327751:QAF327754 QKB327751:QKB327754 QTX327751:QTX327754 RDT327751:RDT327754 RNP327751:RNP327754 RXL327751:RXL327754 SHH327751:SHH327754 SRD327751:SRD327754 TAZ327751:TAZ327754 TKV327751:TKV327754 TUR327751:TUR327754 UEN327751:UEN327754 UOJ327751:UOJ327754 UYF327751:UYF327754 VIB327751:VIB327754 VRX327751:VRX327754 WBT327751:WBT327754 WLP327751:WLP327754 WVL327751:WVL327754 D393287:D393290 IZ393287:IZ393290 SV393287:SV393290 ACR393287:ACR393290 AMN393287:AMN393290 AWJ393287:AWJ393290 BGF393287:BGF393290 BQB393287:BQB393290 BZX393287:BZX393290 CJT393287:CJT393290 CTP393287:CTP393290 DDL393287:DDL393290 DNH393287:DNH393290 DXD393287:DXD393290 EGZ393287:EGZ393290 EQV393287:EQV393290 FAR393287:FAR393290 FKN393287:FKN393290 FUJ393287:FUJ393290 GEF393287:GEF393290 GOB393287:GOB393290 GXX393287:GXX393290 HHT393287:HHT393290 HRP393287:HRP393290 IBL393287:IBL393290 ILH393287:ILH393290 IVD393287:IVD393290 JEZ393287:JEZ393290 JOV393287:JOV393290 JYR393287:JYR393290 KIN393287:KIN393290 KSJ393287:KSJ393290 LCF393287:LCF393290 LMB393287:LMB393290 LVX393287:LVX393290 MFT393287:MFT393290 MPP393287:MPP393290 MZL393287:MZL393290 NJH393287:NJH393290 NTD393287:NTD393290 OCZ393287:OCZ393290 OMV393287:OMV393290 OWR393287:OWR393290 PGN393287:PGN393290 PQJ393287:PQJ393290 QAF393287:QAF393290 QKB393287:QKB393290 QTX393287:QTX393290 RDT393287:RDT393290 RNP393287:RNP393290 RXL393287:RXL393290 SHH393287:SHH393290 SRD393287:SRD393290 TAZ393287:TAZ393290 TKV393287:TKV393290 TUR393287:TUR393290 UEN393287:UEN393290 UOJ393287:UOJ393290 UYF393287:UYF393290 VIB393287:VIB393290 VRX393287:VRX393290 WBT393287:WBT393290 WLP393287:WLP393290 WVL393287:WVL393290 D458823:D458826 IZ458823:IZ458826 SV458823:SV458826 ACR458823:ACR458826 AMN458823:AMN458826 AWJ458823:AWJ458826 BGF458823:BGF458826 BQB458823:BQB458826 BZX458823:BZX458826 CJT458823:CJT458826 CTP458823:CTP458826 DDL458823:DDL458826 DNH458823:DNH458826 DXD458823:DXD458826 EGZ458823:EGZ458826 EQV458823:EQV458826 FAR458823:FAR458826 FKN458823:FKN458826 FUJ458823:FUJ458826 GEF458823:GEF458826 GOB458823:GOB458826 GXX458823:GXX458826 HHT458823:HHT458826 HRP458823:HRP458826 IBL458823:IBL458826 ILH458823:ILH458826 IVD458823:IVD458826 JEZ458823:JEZ458826 JOV458823:JOV458826 JYR458823:JYR458826 KIN458823:KIN458826 KSJ458823:KSJ458826 LCF458823:LCF458826 LMB458823:LMB458826 LVX458823:LVX458826 MFT458823:MFT458826 MPP458823:MPP458826 MZL458823:MZL458826 NJH458823:NJH458826 NTD458823:NTD458826 OCZ458823:OCZ458826 OMV458823:OMV458826 OWR458823:OWR458826 PGN458823:PGN458826 PQJ458823:PQJ458826 QAF458823:QAF458826 QKB458823:QKB458826 QTX458823:QTX458826 RDT458823:RDT458826 RNP458823:RNP458826 RXL458823:RXL458826 SHH458823:SHH458826 SRD458823:SRD458826 TAZ458823:TAZ458826 TKV458823:TKV458826 TUR458823:TUR458826 UEN458823:UEN458826 UOJ458823:UOJ458826 UYF458823:UYF458826 VIB458823:VIB458826 VRX458823:VRX458826 WBT458823:WBT458826 WLP458823:WLP458826 WVL458823:WVL458826 D524359:D524362 IZ524359:IZ524362 SV524359:SV524362 ACR524359:ACR524362 AMN524359:AMN524362 AWJ524359:AWJ524362 BGF524359:BGF524362 BQB524359:BQB524362 BZX524359:BZX524362 CJT524359:CJT524362 CTP524359:CTP524362 DDL524359:DDL524362 DNH524359:DNH524362 DXD524359:DXD524362 EGZ524359:EGZ524362 EQV524359:EQV524362 FAR524359:FAR524362 FKN524359:FKN524362 FUJ524359:FUJ524362 GEF524359:GEF524362 GOB524359:GOB524362 GXX524359:GXX524362 HHT524359:HHT524362 HRP524359:HRP524362 IBL524359:IBL524362 ILH524359:ILH524362 IVD524359:IVD524362 JEZ524359:JEZ524362 JOV524359:JOV524362 JYR524359:JYR524362 KIN524359:KIN524362 KSJ524359:KSJ524362 LCF524359:LCF524362 LMB524359:LMB524362 LVX524359:LVX524362 MFT524359:MFT524362 MPP524359:MPP524362 MZL524359:MZL524362 NJH524359:NJH524362 NTD524359:NTD524362 OCZ524359:OCZ524362 OMV524359:OMV524362 OWR524359:OWR524362 PGN524359:PGN524362 PQJ524359:PQJ524362 QAF524359:QAF524362 QKB524359:QKB524362 QTX524359:QTX524362 RDT524359:RDT524362 RNP524359:RNP524362 RXL524359:RXL524362 SHH524359:SHH524362 SRD524359:SRD524362 TAZ524359:TAZ524362 TKV524359:TKV524362 TUR524359:TUR524362 UEN524359:UEN524362 UOJ524359:UOJ524362 UYF524359:UYF524362 VIB524359:VIB524362 VRX524359:VRX524362 WBT524359:WBT524362 WLP524359:WLP524362 WVL524359:WVL524362 D589895:D589898 IZ589895:IZ589898 SV589895:SV589898 ACR589895:ACR589898 AMN589895:AMN589898 AWJ589895:AWJ589898 BGF589895:BGF589898 BQB589895:BQB589898 BZX589895:BZX589898 CJT589895:CJT589898 CTP589895:CTP589898 DDL589895:DDL589898 DNH589895:DNH589898 DXD589895:DXD589898 EGZ589895:EGZ589898 EQV589895:EQV589898 FAR589895:FAR589898 FKN589895:FKN589898 FUJ589895:FUJ589898 GEF589895:GEF589898 GOB589895:GOB589898 GXX589895:GXX589898 HHT589895:HHT589898 HRP589895:HRP589898 IBL589895:IBL589898 ILH589895:ILH589898 IVD589895:IVD589898 JEZ589895:JEZ589898 JOV589895:JOV589898 JYR589895:JYR589898 KIN589895:KIN589898 KSJ589895:KSJ589898 LCF589895:LCF589898 LMB589895:LMB589898 LVX589895:LVX589898 MFT589895:MFT589898 MPP589895:MPP589898 MZL589895:MZL589898 NJH589895:NJH589898 NTD589895:NTD589898 OCZ589895:OCZ589898 OMV589895:OMV589898 OWR589895:OWR589898 PGN589895:PGN589898 PQJ589895:PQJ589898 QAF589895:QAF589898 QKB589895:QKB589898 QTX589895:QTX589898 RDT589895:RDT589898 RNP589895:RNP589898 RXL589895:RXL589898 SHH589895:SHH589898 SRD589895:SRD589898 TAZ589895:TAZ589898 TKV589895:TKV589898 TUR589895:TUR589898 UEN589895:UEN589898 UOJ589895:UOJ589898 UYF589895:UYF589898 VIB589895:VIB589898 VRX589895:VRX589898 WBT589895:WBT589898 WLP589895:WLP589898 WVL589895:WVL589898 D655431:D655434 IZ655431:IZ655434 SV655431:SV655434 ACR655431:ACR655434 AMN655431:AMN655434 AWJ655431:AWJ655434 BGF655431:BGF655434 BQB655431:BQB655434 BZX655431:BZX655434 CJT655431:CJT655434 CTP655431:CTP655434 DDL655431:DDL655434 DNH655431:DNH655434 DXD655431:DXD655434 EGZ655431:EGZ655434 EQV655431:EQV655434 FAR655431:FAR655434 FKN655431:FKN655434 FUJ655431:FUJ655434 GEF655431:GEF655434 GOB655431:GOB655434 GXX655431:GXX655434 HHT655431:HHT655434 HRP655431:HRP655434 IBL655431:IBL655434 ILH655431:ILH655434 IVD655431:IVD655434 JEZ655431:JEZ655434 JOV655431:JOV655434 JYR655431:JYR655434 KIN655431:KIN655434 KSJ655431:KSJ655434 LCF655431:LCF655434 LMB655431:LMB655434 LVX655431:LVX655434 MFT655431:MFT655434 MPP655431:MPP655434 MZL655431:MZL655434 NJH655431:NJH655434 NTD655431:NTD655434 OCZ655431:OCZ655434 OMV655431:OMV655434 OWR655431:OWR655434 PGN655431:PGN655434 PQJ655431:PQJ655434 QAF655431:QAF655434 QKB655431:QKB655434 QTX655431:QTX655434 RDT655431:RDT655434 RNP655431:RNP655434 RXL655431:RXL655434 SHH655431:SHH655434 SRD655431:SRD655434 TAZ655431:TAZ655434 TKV655431:TKV655434 TUR655431:TUR655434 UEN655431:UEN655434 UOJ655431:UOJ655434 UYF655431:UYF655434 VIB655431:VIB655434 VRX655431:VRX655434 WBT655431:WBT655434 WLP655431:WLP655434 WVL655431:WVL655434 D720967:D720970 IZ720967:IZ720970 SV720967:SV720970 ACR720967:ACR720970 AMN720967:AMN720970 AWJ720967:AWJ720970 BGF720967:BGF720970 BQB720967:BQB720970 BZX720967:BZX720970 CJT720967:CJT720970 CTP720967:CTP720970 DDL720967:DDL720970 DNH720967:DNH720970 DXD720967:DXD720970 EGZ720967:EGZ720970 EQV720967:EQV720970 FAR720967:FAR720970 FKN720967:FKN720970 FUJ720967:FUJ720970 GEF720967:GEF720970 GOB720967:GOB720970 GXX720967:GXX720970 HHT720967:HHT720970 HRP720967:HRP720970 IBL720967:IBL720970 ILH720967:ILH720970 IVD720967:IVD720970 JEZ720967:JEZ720970 JOV720967:JOV720970 JYR720967:JYR720970 KIN720967:KIN720970 KSJ720967:KSJ720970 LCF720967:LCF720970 LMB720967:LMB720970 LVX720967:LVX720970 MFT720967:MFT720970 MPP720967:MPP720970 MZL720967:MZL720970 NJH720967:NJH720970 NTD720967:NTD720970 OCZ720967:OCZ720970 OMV720967:OMV720970 OWR720967:OWR720970 PGN720967:PGN720970 PQJ720967:PQJ720970 QAF720967:QAF720970 QKB720967:QKB720970 QTX720967:QTX720970 RDT720967:RDT720970 RNP720967:RNP720970 RXL720967:RXL720970 SHH720967:SHH720970 SRD720967:SRD720970 TAZ720967:TAZ720970 TKV720967:TKV720970 TUR720967:TUR720970 UEN720967:UEN720970 UOJ720967:UOJ720970 UYF720967:UYF720970 VIB720967:VIB720970 VRX720967:VRX720970 WBT720967:WBT720970 WLP720967:WLP720970 WVL720967:WVL720970 D786503:D786506 IZ786503:IZ786506 SV786503:SV786506 ACR786503:ACR786506 AMN786503:AMN786506 AWJ786503:AWJ786506 BGF786503:BGF786506 BQB786503:BQB786506 BZX786503:BZX786506 CJT786503:CJT786506 CTP786503:CTP786506 DDL786503:DDL786506 DNH786503:DNH786506 DXD786503:DXD786506 EGZ786503:EGZ786506 EQV786503:EQV786506 FAR786503:FAR786506 FKN786503:FKN786506 FUJ786503:FUJ786506 GEF786503:GEF786506 GOB786503:GOB786506 GXX786503:GXX786506 HHT786503:HHT786506 HRP786503:HRP786506 IBL786503:IBL786506 ILH786503:ILH786506 IVD786503:IVD786506 JEZ786503:JEZ786506 JOV786503:JOV786506 JYR786503:JYR786506 KIN786503:KIN786506 KSJ786503:KSJ786506 LCF786503:LCF786506 LMB786503:LMB786506 LVX786503:LVX786506 MFT786503:MFT786506 MPP786503:MPP786506 MZL786503:MZL786506 NJH786503:NJH786506 NTD786503:NTD786506 OCZ786503:OCZ786506 OMV786503:OMV786506 OWR786503:OWR786506 PGN786503:PGN786506 PQJ786503:PQJ786506 QAF786503:QAF786506 QKB786503:QKB786506 QTX786503:QTX786506 RDT786503:RDT786506 RNP786503:RNP786506 RXL786503:RXL786506 SHH786503:SHH786506 SRD786503:SRD786506 TAZ786503:TAZ786506 TKV786503:TKV786506 TUR786503:TUR786506 UEN786503:UEN786506 UOJ786503:UOJ786506 UYF786503:UYF786506 VIB786503:VIB786506 VRX786503:VRX786506 WBT786503:WBT786506 WLP786503:WLP786506 WVL786503:WVL786506 D852039:D852042 IZ852039:IZ852042 SV852039:SV852042 ACR852039:ACR852042 AMN852039:AMN852042 AWJ852039:AWJ852042 BGF852039:BGF852042 BQB852039:BQB852042 BZX852039:BZX852042 CJT852039:CJT852042 CTP852039:CTP852042 DDL852039:DDL852042 DNH852039:DNH852042 DXD852039:DXD852042 EGZ852039:EGZ852042 EQV852039:EQV852042 FAR852039:FAR852042 FKN852039:FKN852042 FUJ852039:FUJ852042 GEF852039:GEF852042 GOB852039:GOB852042 GXX852039:GXX852042 HHT852039:HHT852042 HRP852039:HRP852042 IBL852039:IBL852042 ILH852039:ILH852042 IVD852039:IVD852042 JEZ852039:JEZ852042 JOV852039:JOV852042 JYR852039:JYR852042 KIN852039:KIN852042 KSJ852039:KSJ852042 LCF852039:LCF852042 LMB852039:LMB852042 LVX852039:LVX852042 MFT852039:MFT852042 MPP852039:MPP852042 MZL852039:MZL852042 NJH852039:NJH852042 NTD852039:NTD852042 OCZ852039:OCZ852042 OMV852039:OMV852042 OWR852039:OWR852042 PGN852039:PGN852042 PQJ852039:PQJ852042 QAF852039:QAF852042 QKB852039:QKB852042 QTX852039:QTX852042 RDT852039:RDT852042 RNP852039:RNP852042 RXL852039:RXL852042 SHH852039:SHH852042 SRD852039:SRD852042 TAZ852039:TAZ852042 TKV852039:TKV852042 TUR852039:TUR852042 UEN852039:UEN852042 UOJ852039:UOJ852042 UYF852039:UYF852042 VIB852039:VIB852042 VRX852039:VRX852042 WBT852039:WBT852042 WLP852039:WLP852042 WVL852039:WVL852042 D917575:D917578 IZ917575:IZ917578 SV917575:SV917578 ACR917575:ACR917578 AMN917575:AMN917578 AWJ917575:AWJ917578 BGF917575:BGF917578 BQB917575:BQB917578 BZX917575:BZX917578 CJT917575:CJT917578 CTP917575:CTP917578 DDL917575:DDL917578 DNH917575:DNH917578 DXD917575:DXD917578 EGZ917575:EGZ917578 EQV917575:EQV917578 FAR917575:FAR917578 FKN917575:FKN917578 FUJ917575:FUJ917578 GEF917575:GEF917578 GOB917575:GOB917578 GXX917575:GXX917578 HHT917575:HHT917578 HRP917575:HRP917578 IBL917575:IBL917578 ILH917575:ILH917578 IVD917575:IVD917578 JEZ917575:JEZ917578 JOV917575:JOV917578 JYR917575:JYR917578 KIN917575:KIN917578 KSJ917575:KSJ917578 LCF917575:LCF917578 LMB917575:LMB917578 LVX917575:LVX917578 MFT917575:MFT917578 MPP917575:MPP917578 MZL917575:MZL917578 NJH917575:NJH917578 NTD917575:NTD917578 OCZ917575:OCZ917578 OMV917575:OMV917578 OWR917575:OWR917578 PGN917575:PGN917578 PQJ917575:PQJ917578 QAF917575:QAF917578 QKB917575:QKB917578 QTX917575:QTX917578 RDT917575:RDT917578 RNP917575:RNP917578 RXL917575:RXL917578 SHH917575:SHH917578 SRD917575:SRD917578 TAZ917575:TAZ917578 TKV917575:TKV917578 TUR917575:TUR917578 UEN917575:UEN917578 UOJ917575:UOJ917578 UYF917575:UYF917578 VIB917575:VIB917578 VRX917575:VRX917578 WBT917575:WBT917578 WLP917575:WLP917578 WVL917575:WVL917578 D983111:D983114 IZ983111:IZ983114 SV983111:SV983114 ACR983111:ACR983114 AMN983111:AMN983114 AWJ983111:AWJ983114 BGF983111:BGF983114 BQB983111:BQB983114 BZX983111:BZX983114 CJT983111:CJT983114 CTP983111:CTP983114 DDL983111:DDL983114 DNH983111:DNH983114 DXD983111:DXD983114 EGZ983111:EGZ983114 EQV983111:EQV983114 FAR983111:FAR983114 FKN983111:FKN983114 FUJ983111:FUJ983114 GEF983111:GEF983114 GOB983111:GOB983114 GXX983111:GXX983114 HHT983111:HHT983114 HRP983111:HRP983114 IBL983111:IBL983114 ILH983111:ILH983114 IVD983111:IVD983114 JEZ983111:JEZ983114 JOV983111:JOV983114 JYR983111:JYR983114 KIN983111:KIN983114 KSJ983111:KSJ983114 LCF983111:LCF983114 LMB983111:LMB983114 LVX983111:LVX983114 MFT983111:MFT983114 MPP983111:MPP983114 MZL983111:MZL983114 NJH983111:NJH983114 NTD983111:NTD983114 OCZ983111:OCZ983114 OMV983111:OMV983114 OWR983111:OWR983114 PGN983111:PGN983114 PQJ983111:PQJ983114 QAF983111:QAF983114 QKB983111:QKB983114 QTX983111:QTX983114 RDT983111:RDT983114 RNP983111:RNP983114 RXL983111:RXL983114 SHH983111:SHH983114 SRD983111:SRD983114 TAZ983111:TAZ983114 TKV983111:TKV983114 TUR983111:TUR983114 UEN983111:UEN983114 UOJ983111:UOJ983114 UYF983111:UYF983114 VIB983111:VIB983114 VRX983111:VRX983114 WBT983111:WBT983114 WLP983111:WLP983114 WVL983111:WVL983114 D60:D67 IZ60:IZ67 SV60:SV67 ACR60:ACR67 AMN60:AMN67 AWJ60:AWJ67 BGF60:BGF67 BQB60:BQB67 BZX60:BZX67 CJT60:CJT67 CTP60:CTP67 DDL60:DDL67 DNH60:DNH67 DXD60:DXD67 EGZ60:EGZ67 EQV60:EQV67 FAR60:FAR67 FKN60:FKN67 FUJ60:FUJ67 GEF60:GEF67 GOB60:GOB67 GXX60:GXX67 HHT60:HHT67 HRP60:HRP67 IBL60:IBL67 ILH60:ILH67 IVD60:IVD67 JEZ60:JEZ67 JOV60:JOV67 JYR60:JYR67 KIN60:KIN67 KSJ60:KSJ67 LCF60:LCF67 LMB60:LMB67 LVX60:LVX67 MFT60:MFT67 MPP60:MPP67 MZL60:MZL67 NJH60:NJH67 NTD60:NTD67 OCZ60:OCZ67 OMV60:OMV67 OWR60:OWR67 PGN60:PGN67 PQJ60:PQJ67 QAF60:QAF67 QKB60:QKB67 QTX60:QTX67 RDT60:RDT67 RNP60:RNP67 RXL60:RXL67 SHH60:SHH67 SRD60:SRD67 TAZ60:TAZ67 TKV60:TKV67 TUR60:TUR67 UEN60:UEN67 UOJ60:UOJ67 UYF60:UYF67 VIB60:VIB67 VRX60:VRX67 WBT60:WBT67 WLP60:WLP67 WVL60:WVL67 D65596:D65603 IZ65596:IZ65603 SV65596:SV65603 ACR65596:ACR65603 AMN65596:AMN65603 AWJ65596:AWJ65603 BGF65596:BGF65603 BQB65596:BQB65603 BZX65596:BZX65603 CJT65596:CJT65603 CTP65596:CTP65603 DDL65596:DDL65603 DNH65596:DNH65603 DXD65596:DXD65603 EGZ65596:EGZ65603 EQV65596:EQV65603 FAR65596:FAR65603 FKN65596:FKN65603 FUJ65596:FUJ65603 GEF65596:GEF65603 GOB65596:GOB65603 GXX65596:GXX65603 HHT65596:HHT65603 HRP65596:HRP65603 IBL65596:IBL65603 ILH65596:ILH65603 IVD65596:IVD65603 JEZ65596:JEZ65603 JOV65596:JOV65603 JYR65596:JYR65603 KIN65596:KIN65603 KSJ65596:KSJ65603 LCF65596:LCF65603 LMB65596:LMB65603 LVX65596:LVX65603 MFT65596:MFT65603 MPP65596:MPP65603 MZL65596:MZL65603 NJH65596:NJH65603 NTD65596:NTD65603 OCZ65596:OCZ65603 OMV65596:OMV65603 OWR65596:OWR65603 PGN65596:PGN65603 PQJ65596:PQJ65603 QAF65596:QAF65603 QKB65596:QKB65603 QTX65596:QTX65603 RDT65596:RDT65603 RNP65596:RNP65603 RXL65596:RXL65603 SHH65596:SHH65603 SRD65596:SRD65603 TAZ65596:TAZ65603 TKV65596:TKV65603 TUR65596:TUR65603 UEN65596:UEN65603 UOJ65596:UOJ65603 UYF65596:UYF65603 VIB65596:VIB65603 VRX65596:VRX65603 WBT65596:WBT65603 WLP65596:WLP65603 WVL65596:WVL65603 D131132:D131139 IZ131132:IZ131139 SV131132:SV131139 ACR131132:ACR131139 AMN131132:AMN131139 AWJ131132:AWJ131139 BGF131132:BGF131139 BQB131132:BQB131139 BZX131132:BZX131139 CJT131132:CJT131139 CTP131132:CTP131139 DDL131132:DDL131139 DNH131132:DNH131139 DXD131132:DXD131139 EGZ131132:EGZ131139 EQV131132:EQV131139 FAR131132:FAR131139 FKN131132:FKN131139 FUJ131132:FUJ131139 GEF131132:GEF131139 GOB131132:GOB131139 GXX131132:GXX131139 HHT131132:HHT131139 HRP131132:HRP131139 IBL131132:IBL131139 ILH131132:ILH131139 IVD131132:IVD131139 JEZ131132:JEZ131139 JOV131132:JOV131139 JYR131132:JYR131139 KIN131132:KIN131139 KSJ131132:KSJ131139 LCF131132:LCF131139 LMB131132:LMB131139 LVX131132:LVX131139 MFT131132:MFT131139 MPP131132:MPP131139 MZL131132:MZL131139 NJH131132:NJH131139 NTD131132:NTD131139 OCZ131132:OCZ131139 OMV131132:OMV131139 OWR131132:OWR131139 PGN131132:PGN131139 PQJ131132:PQJ131139 QAF131132:QAF131139 QKB131132:QKB131139 QTX131132:QTX131139 RDT131132:RDT131139 RNP131132:RNP131139 RXL131132:RXL131139 SHH131132:SHH131139 SRD131132:SRD131139 TAZ131132:TAZ131139 TKV131132:TKV131139 TUR131132:TUR131139 UEN131132:UEN131139 UOJ131132:UOJ131139 UYF131132:UYF131139 VIB131132:VIB131139 VRX131132:VRX131139 WBT131132:WBT131139 WLP131132:WLP131139 WVL131132:WVL131139 D196668:D196675 IZ196668:IZ196675 SV196668:SV196675 ACR196668:ACR196675 AMN196668:AMN196675 AWJ196668:AWJ196675 BGF196668:BGF196675 BQB196668:BQB196675 BZX196668:BZX196675 CJT196668:CJT196675 CTP196668:CTP196675 DDL196668:DDL196675 DNH196668:DNH196675 DXD196668:DXD196675 EGZ196668:EGZ196675 EQV196668:EQV196675 FAR196668:FAR196675 FKN196668:FKN196675 FUJ196668:FUJ196675 GEF196668:GEF196675 GOB196668:GOB196675 GXX196668:GXX196675 HHT196668:HHT196675 HRP196668:HRP196675 IBL196668:IBL196675 ILH196668:ILH196675 IVD196668:IVD196675 JEZ196668:JEZ196675 JOV196668:JOV196675 JYR196668:JYR196675 KIN196668:KIN196675 KSJ196668:KSJ196675 LCF196668:LCF196675 LMB196668:LMB196675 LVX196668:LVX196675 MFT196668:MFT196675 MPP196668:MPP196675 MZL196668:MZL196675 NJH196668:NJH196675 NTD196668:NTD196675 OCZ196668:OCZ196675 OMV196668:OMV196675 OWR196668:OWR196675 PGN196668:PGN196675 PQJ196668:PQJ196675 QAF196668:QAF196675 QKB196668:QKB196675 QTX196668:QTX196675 RDT196668:RDT196675 RNP196668:RNP196675 RXL196668:RXL196675 SHH196668:SHH196675 SRD196668:SRD196675 TAZ196668:TAZ196675 TKV196668:TKV196675 TUR196668:TUR196675 UEN196668:UEN196675 UOJ196668:UOJ196675 UYF196668:UYF196675 VIB196668:VIB196675 VRX196668:VRX196675 WBT196668:WBT196675 WLP196668:WLP196675 WVL196668:WVL196675 D262204:D262211 IZ262204:IZ262211 SV262204:SV262211 ACR262204:ACR262211 AMN262204:AMN262211 AWJ262204:AWJ262211 BGF262204:BGF262211 BQB262204:BQB262211 BZX262204:BZX262211 CJT262204:CJT262211 CTP262204:CTP262211 DDL262204:DDL262211 DNH262204:DNH262211 DXD262204:DXD262211 EGZ262204:EGZ262211 EQV262204:EQV262211 FAR262204:FAR262211 FKN262204:FKN262211 FUJ262204:FUJ262211 GEF262204:GEF262211 GOB262204:GOB262211 GXX262204:GXX262211 HHT262204:HHT262211 HRP262204:HRP262211 IBL262204:IBL262211 ILH262204:ILH262211 IVD262204:IVD262211 JEZ262204:JEZ262211 JOV262204:JOV262211 JYR262204:JYR262211 KIN262204:KIN262211 KSJ262204:KSJ262211 LCF262204:LCF262211 LMB262204:LMB262211 LVX262204:LVX262211 MFT262204:MFT262211 MPP262204:MPP262211 MZL262204:MZL262211 NJH262204:NJH262211 NTD262204:NTD262211 OCZ262204:OCZ262211 OMV262204:OMV262211 OWR262204:OWR262211 PGN262204:PGN262211 PQJ262204:PQJ262211 QAF262204:QAF262211 QKB262204:QKB262211 QTX262204:QTX262211 RDT262204:RDT262211 RNP262204:RNP262211 RXL262204:RXL262211 SHH262204:SHH262211 SRD262204:SRD262211 TAZ262204:TAZ262211 TKV262204:TKV262211 TUR262204:TUR262211 UEN262204:UEN262211 UOJ262204:UOJ262211 UYF262204:UYF262211 VIB262204:VIB262211 VRX262204:VRX262211 WBT262204:WBT262211 WLP262204:WLP262211 WVL262204:WVL262211 D327740:D327747 IZ327740:IZ327747 SV327740:SV327747 ACR327740:ACR327747 AMN327740:AMN327747 AWJ327740:AWJ327747 BGF327740:BGF327747 BQB327740:BQB327747 BZX327740:BZX327747 CJT327740:CJT327747 CTP327740:CTP327747 DDL327740:DDL327747 DNH327740:DNH327747 DXD327740:DXD327747 EGZ327740:EGZ327747 EQV327740:EQV327747 FAR327740:FAR327747 FKN327740:FKN327747 FUJ327740:FUJ327747 GEF327740:GEF327747 GOB327740:GOB327747 GXX327740:GXX327747 HHT327740:HHT327747 HRP327740:HRP327747 IBL327740:IBL327747 ILH327740:ILH327747 IVD327740:IVD327747 JEZ327740:JEZ327747 JOV327740:JOV327747 JYR327740:JYR327747 KIN327740:KIN327747 KSJ327740:KSJ327747 LCF327740:LCF327747 LMB327740:LMB327747 LVX327740:LVX327747 MFT327740:MFT327747 MPP327740:MPP327747 MZL327740:MZL327747 NJH327740:NJH327747 NTD327740:NTD327747 OCZ327740:OCZ327747 OMV327740:OMV327747 OWR327740:OWR327747 PGN327740:PGN327747 PQJ327740:PQJ327747 QAF327740:QAF327747 QKB327740:QKB327747 QTX327740:QTX327747 RDT327740:RDT327747 RNP327740:RNP327747 RXL327740:RXL327747 SHH327740:SHH327747 SRD327740:SRD327747 TAZ327740:TAZ327747 TKV327740:TKV327747 TUR327740:TUR327747 UEN327740:UEN327747 UOJ327740:UOJ327747 UYF327740:UYF327747 VIB327740:VIB327747 VRX327740:VRX327747 WBT327740:WBT327747 WLP327740:WLP327747 WVL327740:WVL327747 D393276:D393283 IZ393276:IZ393283 SV393276:SV393283 ACR393276:ACR393283 AMN393276:AMN393283 AWJ393276:AWJ393283 BGF393276:BGF393283 BQB393276:BQB393283 BZX393276:BZX393283 CJT393276:CJT393283 CTP393276:CTP393283 DDL393276:DDL393283 DNH393276:DNH393283 DXD393276:DXD393283 EGZ393276:EGZ393283 EQV393276:EQV393283 FAR393276:FAR393283 FKN393276:FKN393283 FUJ393276:FUJ393283 GEF393276:GEF393283 GOB393276:GOB393283 GXX393276:GXX393283 HHT393276:HHT393283 HRP393276:HRP393283 IBL393276:IBL393283 ILH393276:ILH393283 IVD393276:IVD393283 JEZ393276:JEZ393283 JOV393276:JOV393283 JYR393276:JYR393283 KIN393276:KIN393283 KSJ393276:KSJ393283 LCF393276:LCF393283 LMB393276:LMB393283 LVX393276:LVX393283 MFT393276:MFT393283 MPP393276:MPP393283 MZL393276:MZL393283 NJH393276:NJH393283 NTD393276:NTD393283 OCZ393276:OCZ393283 OMV393276:OMV393283 OWR393276:OWR393283 PGN393276:PGN393283 PQJ393276:PQJ393283 QAF393276:QAF393283 QKB393276:QKB393283 QTX393276:QTX393283 RDT393276:RDT393283 RNP393276:RNP393283 RXL393276:RXL393283 SHH393276:SHH393283 SRD393276:SRD393283 TAZ393276:TAZ393283 TKV393276:TKV393283 TUR393276:TUR393283 UEN393276:UEN393283 UOJ393276:UOJ393283 UYF393276:UYF393283 VIB393276:VIB393283 VRX393276:VRX393283 WBT393276:WBT393283 WLP393276:WLP393283 WVL393276:WVL393283 D458812:D458819 IZ458812:IZ458819 SV458812:SV458819 ACR458812:ACR458819 AMN458812:AMN458819 AWJ458812:AWJ458819 BGF458812:BGF458819 BQB458812:BQB458819 BZX458812:BZX458819 CJT458812:CJT458819 CTP458812:CTP458819 DDL458812:DDL458819 DNH458812:DNH458819 DXD458812:DXD458819 EGZ458812:EGZ458819 EQV458812:EQV458819 FAR458812:FAR458819 FKN458812:FKN458819 FUJ458812:FUJ458819 GEF458812:GEF458819 GOB458812:GOB458819 GXX458812:GXX458819 HHT458812:HHT458819 HRP458812:HRP458819 IBL458812:IBL458819 ILH458812:ILH458819 IVD458812:IVD458819 JEZ458812:JEZ458819 JOV458812:JOV458819 JYR458812:JYR458819 KIN458812:KIN458819 KSJ458812:KSJ458819 LCF458812:LCF458819 LMB458812:LMB458819 LVX458812:LVX458819 MFT458812:MFT458819 MPP458812:MPP458819 MZL458812:MZL458819 NJH458812:NJH458819 NTD458812:NTD458819 OCZ458812:OCZ458819 OMV458812:OMV458819 OWR458812:OWR458819 PGN458812:PGN458819 PQJ458812:PQJ458819 QAF458812:QAF458819 QKB458812:QKB458819 QTX458812:QTX458819 RDT458812:RDT458819 RNP458812:RNP458819 RXL458812:RXL458819 SHH458812:SHH458819 SRD458812:SRD458819 TAZ458812:TAZ458819 TKV458812:TKV458819 TUR458812:TUR458819 UEN458812:UEN458819 UOJ458812:UOJ458819 UYF458812:UYF458819 VIB458812:VIB458819 VRX458812:VRX458819 WBT458812:WBT458819 WLP458812:WLP458819 WVL458812:WVL458819 D524348:D524355 IZ524348:IZ524355 SV524348:SV524355 ACR524348:ACR524355 AMN524348:AMN524355 AWJ524348:AWJ524355 BGF524348:BGF524355 BQB524348:BQB524355 BZX524348:BZX524355 CJT524348:CJT524355 CTP524348:CTP524355 DDL524348:DDL524355 DNH524348:DNH524355 DXD524348:DXD524355 EGZ524348:EGZ524355 EQV524348:EQV524355 FAR524348:FAR524355 FKN524348:FKN524355 FUJ524348:FUJ524355 GEF524348:GEF524355 GOB524348:GOB524355 GXX524348:GXX524355 HHT524348:HHT524355 HRP524348:HRP524355 IBL524348:IBL524355 ILH524348:ILH524355 IVD524348:IVD524355 JEZ524348:JEZ524355 JOV524348:JOV524355 JYR524348:JYR524355 KIN524348:KIN524355 KSJ524348:KSJ524355 LCF524348:LCF524355 LMB524348:LMB524355 LVX524348:LVX524355 MFT524348:MFT524355 MPP524348:MPP524355 MZL524348:MZL524355 NJH524348:NJH524355 NTD524348:NTD524355 OCZ524348:OCZ524355 OMV524348:OMV524355 OWR524348:OWR524355 PGN524348:PGN524355 PQJ524348:PQJ524355 QAF524348:QAF524355 QKB524348:QKB524355 QTX524348:QTX524355 RDT524348:RDT524355 RNP524348:RNP524355 RXL524348:RXL524355 SHH524348:SHH524355 SRD524348:SRD524355 TAZ524348:TAZ524355 TKV524348:TKV524355 TUR524348:TUR524355 UEN524348:UEN524355 UOJ524348:UOJ524355 UYF524348:UYF524355 VIB524348:VIB524355 VRX524348:VRX524355 WBT524348:WBT524355 WLP524348:WLP524355 WVL524348:WVL524355 D589884:D589891 IZ589884:IZ589891 SV589884:SV589891 ACR589884:ACR589891 AMN589884:AMN589891 AWJ589884:AWJ589891 BGF589884:BGF589891 BQB589884:BQB589891 BZX589884:BZX589891 CJT589884:CJT589891 CTP589884:CTP589891 DDL589884:DDL589891 DNH589884:DNH589891 DXD589884:DXD589891 EGZ589884:EGZ589891 EQV589884:EQV589891 FAR589884:FAR589891 FKN589884:FKN589891 FUJ589884:FUJ589891 GEF589884:GEF589891 GOB589884:GOB589891 GXX589884:GXX589891 HHT589884:HHT589891 HRP589884:HRP589891 IBL589884:IBL589891 ILH589884:ILH589891 IVD589884:IVD589891 JEZ589884:JEZ589891 JOV589884:JOV589891 JYR589884:JYR589891 KIN589884:KIN589891 KSJ589884:KSJ589891 LCF589884:LCF589891 LMB589884:LMB589891 LVX589884:LVX589891 MFT589884:MFT589891 MPP589884:MPP589891 MZL589884:MZL589891 NJH589884:NJH589891 NTD589884:NTD589891 OCZ589884:OCZ589891 OMV589884:OMV589891 OWR589884:OWR589891 PGN589884:PGN589891 PQJ589884:PQJ589891 QAF589884:QAF589891 QKB589884:QKB589891 QTX589884:QTX589891 RDT589884:RDT589891 RNP589884:RNP589891 RXL589884:RXL589891 SHH589884:SHH589891 SRD589884:SRD589891 TAZ589884:TAZ589891 TKV589884:TKV589891 TUR589884:TUR589891 UEN589884:UEN589891 UOJ589884:UOJ589891 UYF589884:UYF589891 VIB589884:VIB589891 VRX589884:VRX589891 WBT589884:WBT589891 WLP589884:WLP589891 WVL589884:WVL589891 D655420:D655427 IZ655420:IZ655427 SV655420:SV655427 ACR655420:ACR655427 AMN655420:AMN655427 AWJ655420:AWJ655427 BGF655420:BGF655427 BQB655420:BQB655427 BZX655420:BZX655427 CJT655420:CJT655427 CTP655420:CTP655427 DDL655420:DDL655427 DNH655420:DNH655427 DXD655420:DXD655427 EGZ655420:EGZ655427 EQV655420:EQV655427 FAR655420:FAR655427 FKN655420:FKN655427 FUJ655420:FUJ655427 GEF655420:GEF655427 GOB655420:GOB655427 GXX655420:GXX655427 HHT655420:HHT655427 HRP655420:HRP655427 IBL655420:IBL655427 ILH655420:ILH655427 IVD655420:IVD655427 JEZ655420:JEZ655427 JOV655420:JOV655427 JYR655420:JYR655427 KIN655420:KIN655427 KSJ655420:KSJ655427 LCF655420:LCF655427 LMB655420:LMB655427 LVX655420:LVX655427 MFT655420:MFT655427 MPP655420:MPP655427 MZL655420:MZL655427 NJH655420:NJH655427 NTD655420:NTD655427 OCZ655420:OCZ655427 OMV655420:OMV655427 OWR655420:OWR655427 PGN655420:PGN655427 PQJ655420:PQJ655427 QAF655420:QAF655427 QKB655420:QKB655427 QTX655420:QTX655427 RDT655420:RDT655427 RNP655420:RNP655427 RXL655420:RXL655427 SHH655420:SHH655427 SRD655420:SRD655427 TAZ655420:TAZ655427 TKV655420:TKV655427 TUR655420:TUR655427 UEN655420:UEN655427 UOJ655420:UOJ655427 UYF655420:UYF655427 VIB655420:VIB655427 VRX655420:VRX655427 WBT655420:WBT655427 WLP655420:WLP655427 WVL655420:WVL655427 D720956:D720963 IZ720956:IZ720963 SV720956:SV720963 ACR720956:ACR720963 AMN720956:AMN720963 AWJ720956:AWJ720963 BGF720956:BGF720963 BQB720956:BQB720963 BZX720956:BZX720963 CJT720956:CJT720963 CTP720956:CTP720963 DDL720956:DDL720963 DNH720956:DNH720963 DXD720956:DXD720963 EGZ720956:EGZ720963 EQV720956:EQV720963 FAR720956:FAR720963 FKN720956:FKN720963 FUJ720956:FUJ720963 GEF720956:GEF720963 GOB720956:GOB720963 GXX720956:GXX720963 HHT720956:HHT720963 HRP720956:HRP720963 IBL720956:IBL720963 ILH720956:ILH720963 IVD720956:IVD720963 JEZ720956:JEZ720963 JOV720956:JOV720963 JYR720956:JYR720963 KIN720956:KIN720963 KSJ720956:KSJ720963 LCF720956:LCF720963 LMB720956:LMB720963 LVX720956:LVX720963 MFT720956:MFT720963 MPP720956:MPP720963 MZL720956:MZL720963 NJH720956:NJH720963 NTD720956:NTD720963 OCZ720956:OCZ720963 OMV720956:OMV720963 OWR720956:OWR720963 PGN720956:PGN720963 PQJ720956:PQJ720963 QAF720956:QAF720963 QKB720956:QKB720963 QTX720956:QTX720963 RDT720956:RDT720963 RNP720956:RNP720963 RXL720956:RXL720963 SHH720956:SHH720963 SRD720956:SRD720963 TAZ720956:TAZ720963 TKV720956:TKV720963 TUR720956:TUR720963 UEN720956:UEN720963 UOJ720956:UOJ720963 UYF720956:UYF720963 VIB720956:VIB720963 VRX720956:VRX720963 WBT720956:WBT720963 WLP720956:WLP720963 WVL720956:WVL720963 D786492:D786499 IZ786492:IZ786499 SV786492:SV786499 ACR786492:ACR786499 AMN786492:AMN786499 AWJ786492:AWJ786499 BGF786492:BGF786499 BQB786492:BQB786499 BZX786492:BZX786499 CJT786492:CJT786499 CTP786492:CTP786499 DDL786492:DDL786499 DNH786492:DNH786499 DXD786492:DXD786499 EGZ786492:EGZ786499 EQV786492:EQV786499 FAR786492:FAR786499 FKN786492:FKN786499 FUJ786492:FUJ786499 GEF786492:GEF786499 GOB786492:GOB786499 GXX786492:GXX786499 HHT786492:HHT786499 HRP786492:HRP786499 IBL786492:IBL786499 ILH786492:ILH786499 IVD786492:IVD786499 JEZ786492:JEZ786499 JOV786492:JOV786499 JYR786492:JYR786499 KIN786492:KIN786499 KSJ786492:KSJ786499 LCF786492:LCF786499 LMB786492:LMB786499 LVX786492:LVX786499 MFT786492:MFT786499 MPP786492:MPP786499 MZL786492:MZL786499 NJH786492:NJH786499 NTD786492:NTD786499 OCZ786492:OCZ786499 OMV786492:OMV786499 OWR786492:OWR786499 PGN786492:PGN786499 PQJ786492:PQJ786499 QAF786492:QAF786499 QKB786492:QKB786499 QTX786492:QTX786499 RDT786492:RDT786499 RNP786492:RNP786499 RXL786492:RXL786499 SHH786492:SHH786499 SRD786492:SRD786499 TAZ786492:TAZ786499 TKV786492:TKV786499 TUR786492:TUR786499 UEN786492:UEN786499 UOJ786492:UOJ786499 UYF786492:UYF786499 VIB786492:VIB786499 VRX786492:VRX786499 WBT786492:WBT786499 WLP786492:WLP786499 WVL786492:WVL786499 D852028:D852035 IZ852028:IZ852035 SV852028:SV852035 ACR852028:ACR852035 AMN852028:AMN852035 AWJ852028:AWJ852035 BGF852028:BGF852035 BQB852028:BQB852035 BZX852028:BZX852035 CJT852028:CJT852035 CTP852028:CTP852035 DDL852028:DDL852035 DNH852028:DNH852035 DXD852028:DXD852035 EGZ852028:EGZ852035 EQV852028:EQV852035 FAR852028:FAR852035 FKN852028:FKN852035 FUJ852028:FUJ852035 GEF852028:GEF852035 GOB852028:GOB852035 GXX852028:GXX852035 HHT852028:HHT852035 HRP852028:HRP852035 IBL852028:IBL852035 ILH852028:ILH852035 IVD852028:IVD852035 JEZ852028:JEZ852035 JOV852028:JOV852035 JYR852028:JYR852035 KIN852028:KIN852035 KSJ852028:KSJ852035 LCF852028:LCF852035 LMB852028:LMB852035 LVX852028:LVX852035 MFT852028:MFT852035 MPP852028:MPP852035 MZL852028:MZL852035 NJH852028:NJH852035 NTD852028:NTD852035 OCZ852028:OCZ852035 OMV852028:OMV852035 OWR852028:OWR852035 PGN852028:PGN852035 PQJ852028:PQJ852035 QAF852028:QAF852035 QKB852028:QKB852035 QTX852028:QTX852035 RDT852028:RDT852035 RNP852028:RNP852035 RXL852028:RXL852035 SHH852028:SHH852035 SRD852028:SRD852035 TAZ852028:TAZ852035 TKV852028:TKV852035 TUR852028:TUR852035 UEN852028:UEN852035 UOJ852028:UOJ852035 UYF852028:UYF852035 VIB852028:VIB852035 VRX852028:VRX852035 WBT852028:WBT852035 WLP852028:WLP852035 WVL852028:WVL852035 D917564:D917571 IZ917564:IZ917571 SV917564:SV917571 ACR917564:ACR917571 AMN917564:AMN917571 AWJ917564:AWJ917571 BGF917564:BGF917571 BQB917564:BQB917571 BZX917564:BZX917571 CJT917564:CJT917571 CTP917564:CTP917571 DDL917564:DDL917571 DNH917564:DNH917571 DXD917564:DXD917571 EGZ917564:EGZ917571 EQV917564:EQV917571 FAR917564:FAR917571 FKN917564:FKN917571 FUJ917564:FUJ917571 GEF917564:GEF917571 GOB917564:GOB917571 GXX917564:GXX917571 HHT917564:HHT917571 HRP917564:HRP917571 IBL917564:IBL917571 ILH917564:ILH917571 IVD917564:IVD917571 JEZ917564:JEZ917571 JOV917564:JOV917571 JYR917564:JYR917571 KIN917564:KIN917571 KSJ917564:KSJ917571 LCF917564:LCF917571 LMB917564:LMB917571 LVX917564:LVX917571 MFT917564:MFT917571 MPP917564:MPP917571 MZL917564:MZL917571 NJH917564:NJH917571 NTD917564:NTD917571 OCZ917564:OCZ917571 OMV917564:OMV917571 OWR917564:OWR917571 PGN917564:PGN917571 PQJ917564:PQJ917571 QAF917564:QAF917571 QKB917564:QKB917571 QTX917564:QTX917571 RDT917564:RDT917571 RNP917564:RNP917571 RXL917564:RXL917571 SHH917564:SHH917571 SRD917564:SRD917571 TAZ917564:TAZ917571 TKV917564:TKV917571 TUR917564:TUR917571 UEN917564:UEN917571 UOJ917564:UOJ917571 UYF917564:UYF917571 VIB917564:VIB917571 VRX917564:VRX917571 WBT917564:WBT917571 WLP917564:WLP917571 WVL917564:WVL917571 D983100:D983107 IZ983100:IZ983107 SV983100:SV983107 ACR983100:ACR983107 AMN983100:AMN983107 AWJ983100:AWJ983107 BGF983100:BGF983107 BQB983100:BQB983107 BZX983100:BZX983107 CJT983100:CJT983107 CTP983100:CTP983107 DDL983100:DDL983107 DNH983100:DNH983107 DXD983100:DXD983107 EGZ983100:EGZ983107 EQV983100:EQV983107 FAR983100:FAR983107 FKN983100:FKN983107 FUJ983100:FUJ983107 GEF983100:GEF983107 GOB983100:GOB983107 GXX983100:GXX983107 HHT983100:HHT983107 HRP983100:HRP983107 IBL983100:IBL983107 ILH983100:ILH983107 IVD983100:IVD983107 JEZ983100:JEZ983107 JOV983100:JOV983107 JYR983100:JYR983107 KIN983100:KIN983107 KSJ983100:KSJ983107 LCF983100:LCF983107 LMB983100:LMB983107 LVX983100:LVX983107 MFT983100:MFT983107 MPP983100:MPP983107 MZL983100:MZL983107 NJH983100:NJH983107 NTD983100:NTD983107 OCZ983100:OCZ983107 OMV983100:OMV983107 OWR983100:OWR983107 PGN983100:PGN983107 PQJ983100:PQJ983107 QAF983100:QAF983107 QKB983100:QKB983107 QTX983100:QTX983107 RDT983100:RDT983107 RNP983100:RNP983107 RXL983100:RXL983107 SHH983100:SHH983107 SRD983100:SRD983107 TAZ983100:TAZ983107 TKV983100:TKV983107 TUR983100:TUR983107 UEN983100:UEN983107 UOJ983100:UOJ983107 UYF983100:UYF983107 VIB983100:VIB983107 VRX983100:VRX983107 WBT983100:WBT983107 WLP983100:WLP983107 WVL983100:WVL983107 D53:D54 IZ53:IZ54 SV53:SV54 ACR53:ACR54 AMN53:AMN54 AWJ53:AWJ54 BGF53:BGF54 BQB53:BQB54 BZX53:BZX54 CJT53:CJT54 CTP53:CTP54 DDL53:DDL54 DNH53:DNH54 DXD53:DXD54 EGZ53:EGZ54 EQV53:EQV54 FAR53:FAR54 FKN53:FKN54 FUJ53:FUJ54 GEF53:GEF54 GOB53:GOB54 GXX53:GXX54 HHT53:HHT54 HRP53:HRP54 IBL53:IBL54 ILH53:ILH54 IVD53:IVD54 JEZ53:JEZ54 JOV53:JOV54 JYR53:JYR54 KIN53:KIN54 KSJ53:KSJ54 LCF53:LCF54 LMB53:LMB54 LVX53:LVX54 MFT53:MFT54 MPP53:MPP54 MZL53:MZL54 NJH53:NJH54 NTD53:NTD54 OCZ53:OCZ54 OMV53:OMV54 OWR53:OWR54 PGN53:PGN54 PQJ53:PQJ54 QAF53:QAF54 QKB53:QKB54 QTX53:QTX54 RDT53:RDT54 RNP53:RNP54 RXL53:RXL54 SHH53:SHH54 SRD53:SRD54 TAZ53:TAZ54 TKV53:TKV54 TUR53:TUR54 UEN53:UEN54 UOJ53:UOJ54 UYF53:UYF54 VIB53:VIB54 VRX53:VRX54 WBT53:WBT54 WLP53:WLP54 WVL53:WVL54 D65589:D65590 IZ65589:IZ65590 SV65589:SV65590 ACR65589:ACR65590 AMN65589:AMN65590 AWJ65589:AWJ65590 BGF65589:BGF65590 BQB65589:BQB65590 BZX65589:BZX65590 CJT65589:CJT65590 CTP65589:CTP65590 DDL65589:DDL65590 DNH65589:DNH65590 DXD65589:DXD65590 EGZ65589:EGZ65590 EQV65589:EQV65590 FAR65589:FAR65590 FKN65589:FKN65590 FUJ65589:FUJ65590 GEF65589:GEF65590 GOB65589:GOB65590 GXX65589:GXX65590 HHT65589:HHT65590 HRP65589:HRP65590 IBL65589:IBL65590 ILH65589:ILH65590 IVD65589:IVD65590 JEZ65589:JEZ65590 JOV65589:JOV65590 JYR65589:JYR65590 KIN65589:KIN65590 KSJ65589:KSJ65590 LCF65589:LCF65590 LMB65589:LMB65590 LVX65589:LVX65590 MFT65589:MFT65590 MPP65589:MPP65590 MZL65589:MZL65590 NJH65589:NJH65590 NTD65589:NTD65590 OCZ65589:OCZ65590 OMV65589:OMV65590 OWR65589:OWR65590 PGN65589:PGN65590 PQJ65589:PQJ65590 QAF65589:QAF65590 QKB65589:QKB65590 QTX65589:QTX65590 RDT65589:RDT65590 RNP65589:RNP65590 RXL65589:RXL65590 SHH65589:SHH65590 SRD65589:SRD65590 TAZ65589:TAZ65590 TKV65589:TKV65590 TUR65589:TUR65590 UEN65589:UEN65590 UOJ65589:UOJ65590 UYF65589:UYF65590 VIB65589:VIB65590 VRX65589:VRX65590 WBT65589:WBT65590 WLP65589:WLP65590 WVL65589:WVL65590 D131125:D131126 IZ131125:IZ131126 SV131125:SV131126 ACR131125:ACR131126 AMN131125:AMN131126 AWJ131125:AWJ131126 BGF131125:BGF131126 BQB131125:BQB131126 BZX131125:BZX131126 CJT131125:CJT131126 CTP131125:CTP131126 DDL131125:DDL131126 DNH131125:DNH131126 DXD131125:DXD131126 EGZ131125:EGZ131126 EQV131125:EQV131126 FAR131125:FAR131126 FKN131125:FKN131126 FUJ131125:FUJ131126 GEF131125:GEF131126 GOB131125:GOB131126 GXX131125:GXX131126 HHT131125:HHT131126 HRP131125:HRP131126 IBL131125:IBL131126 ILH131125:ILH131126 IVD131125:IVD131126 JEZ131125:JEZ131126 JOV131125:JOV131126 JYR131125:JYR131126 KIN131125:KIN131126 KSJ131125:KSJ131126 LCF131125:LCF131126 LMB131125:LMB131126 LVX131125:LVX131126 MFT131125:MFT131126 MPP131125:MPP131126 MZL131125:MZL131126 NJH131125:NJH131126 NTD131125:NTD131126 OCZ131125:OCZ131126 OMV131125:OMV131126 OWR131125:OWR131126 PGN131125:PGN131126 PQJ131125:PQJ131126 QAF131125:QAF131126 QKB131125:QKB131126 QTX131125:QTX131126 RDT131125:RDT131126 RNP131125:RNP131126 RXL131125:RXL131126 SHH131125:SHH131126 SRD131125:SRD131126 TAZ131125:TAZ131126 TKV131125:TKV131126 TUR131125:TUR131126 UEN131125:UEN131126 UOJ131125:UOJ131126 UYF131125:UYF131126 VIB131125:VIB131126 VRX131125:VRX131126 WBT131125:WBT131126 WLP131125:WLP131126 WVL131125:WVL131126 D196661:D196662 IZ196661:IZ196662 SV196661:SV196662 ACR196661:ACR196662 AMN196661:AMN196662 AWJ196661:AWJ196662 BGF196661:BGF196662 BQB196661:BQB196662 BZX196661:BZX196662 CJT196661:CJT196662 CTP196661:CTP196662 DDL196661:DDL196662 DNH196661:DNH196662 DXD196661:DXD196662 EGZ196661:EGZ196662 EQV196661:EQV196662 FAR196661:FAR196662 FKN196661:FKN196662 FUJ196661:FUJ196662 GEF196661:GEF196662 GOB196661:GOB196662 GXX196661:GXX196662 HHT196661:HHT196662 HRP196661:HRP196662 IBL196661:IBL196662 ILH196661:ILH196662 IVD196661:IVD196662 JEZ196661:JEZ196662 JOV196661:JOV196662 JYR196661:JYR196662 KIN196661:KIN196662 KSJ196661:KSJ196662 LCF196661:LCF196662 LMB196661:LMB196662 LVX196661:LVX196662 MFT196661:MFT196662 MPP196661:MPP196662 MZL196661:MZL196662 NJH196661:NJH196662 NTD196661:NTD196662 OCZ196661:OCZ196662 OMV196661:OMV196662 OWR196661:OWR196662 PGN196661:PGN196662 PQJ196661:PQJ196662 QAF196661:QAF196662 QKB196661:QKB196662 QTX196661:QTX196662 RDT196661:RDT196662 RNP196661:RNP196662 RXL196661:RXL196662 SHH196661:SHH196662 SRD196661:SRD196662 TAZ196661:TAZ196662 TKV196661:TKV196662 TUR196661:TUR196662 UEN196661:UEN196662 UOJ196661:UOJ196662 UYF196661:UYF196662 VIB196661:VIB196662 VRX196661:VRX196662 WBT196661:WBT196662 WLP196661:WLP196662 WVL196661:WVL196662 D262197:D262198 IZ262197:IZ262198 SV262197:SV262198 ACR262197:ACR262198 AMN262197:AMN262198 AWJ262197:AWJ262198 BGF262197:BGF262198 BQB262197:BQB262198 BZX262197:BZX262198 CJT262197:CJT262198 CTP262197:CTP262198 DDL262197:DDL262198 DNH262197:DNH262198 DXD262197:DXD262198 EGZ262197:EGZ262198 EQV262197:EQV262198 FAR262197:FAR262198 FKN262197:FKN262198 FUJ262197:FUJ262198 GEF262197:GEF262198 GOB262197:GOB262198 GXX262197:GXX262198 HHT262197:HHT262198 HRP262197:HRP262198 IBL262197:IBL262198 ILH262197:ILH262198 IVD262197:IVD262198 JEZ262197:JEZ262198 JOV262197:JOV262198 JYR262197:JYR262198 KIN262197:KIN262198 KSJ262197:KSJ262198 LCF262197:LCF262198 LMB262197:LMB262198 LVX262197:LVX262198 MFT262197:MFT262198 MPP262197:MPP262198 MZL262197:MZL262198 NJH262197:NJH262198 NTD262197:NTD262198 OCZ262197:OCZ262198 OMV262197:OMV262198 OWR262197:OWR262198 PGN262197:PGN262198 PQJ262197:PQJ262198 QAF262197:QAF262198 QKB262197:QKB262198 QTX262197:QTX262198 RDT262197:RDT262198 RNP262197:RNP262198 RXL262197:RXL262198 SHH262197:SHH262198 SRD262197:SRD262198 TAZ262197:TAZ262198 TKV262197:TKV262198 TUR262197:TUR262198 UEN262197:UEN262198 UOJ262197:UOJ262198 UYF262197:UYF262198 VIB262197:VIB262198 VRX262197:VRX262198 WBT262197:WBT262198 WLP262197:WLP262198 WVL262197:WVL262198 D327733:D327734 IZ327733:IZ327734 SV327733:SV327734 ACR327733:ACR327734 AMN327733:AMN327734 AWJ327733:AWJ327734 BGF327733:BGF327734 BQB327733:BQB327734 BZX327733:BZX327734 CJT327733:CJT327734 CTP327733:CTP327734 DDL327733:DDL327734 DNH327733:DNH327734 DXD327733:DXD327734 EGZ327733:EGZ327734 EQV327733:EQV327734 FAR327733:FAR327734 FKN327733:FKN327734 FUJ327733:FUJ327734 GEF327733:GEF327734 GOB327733:GOB327734 GXX327733:GXX327734 HHT327733:HHT327734 HRP327733:HRP327734 IBL327733:IBL327734 ILH327733:ILH327734 IVD327733:IVD327734 JEZ327733:JEZ327734 JOV327733:JOV327734 JYR327733:JYR327734 KIN327733:KIN327734 KSJ327733:KSJ327734 LCF327733:LCF327734 LMB327733:LMB327734 LVX327733:LVX327734 MFT327733:MFT327734 MPP327733:MPP327734 MZL327733:MZL327734 NJH327733:NJH327734 NTD327733:NTD327734 OCZ327733:OCZ327734 OMV327733:OMV327734 OWR327733:OWR327734 PGN327733:PGN327734 PQJ327733:PQJ327734 QAF327733:QAF327734 QKB327733:QKB327734 QTX327733:QTX327734 RDT327733:RDT327734 RNP327733:RNP327734 RXL327733:RXL327734 SHH327733:SHH327734 SRD327733:SRD327734 TAZ327733:TAZ327734 TKV327733:TKV327734 TUR327733:TUR327734 UEN327733:UEN327734 UOJ327733:UOJ327734 UYF327733:UYF327734 VIB327733:VIB327734 VRX327733:VRX327734 WBT327733:WBT327734 WLP327733:WLP327734 WVL327733:WVL327734 D393269:D393270 IZ393269:IZ393270 SV393269:SV393270 ACR393269:ACR393270 AMN393269:AMN393270 AWJ393269:AWJ393270 BGF393269:BGF393270 BQB393269:BQB393270 BZX393269:BZX393270 CJT393269:CJT393270 CTP393269:CTP393270 DDL393269:DDL393270 DNH393269:DNH393270 DXD393269:DXD393270 EGZ393269:EGZ393270 EQV393269:EQV393270 FAR393269:FAR393270 FKN393269:FKN393270 FUJ393269:FUJ393270 GEF393269:GEF393270 GOB393269:GOB393270 GXX393269:GXX393270 HHT393269:HHT393270 HRP393269:HRP393270 IBL393269:IBL393270 ILH393269:ILH393270 IVD393269:IVD393270 JEZ393269:JEZ393270 JOV393269:JOV393270 JYR393269:JYR393270 KIN393269:KIN393270 KSJ393269:KSJ393270 LCF393269:LCF393270 LMB393269:LMB393270 LVX393269:LVX393270 MFT393269:MFT393270 MPP393269:MPP393270 MZL393269:MZL393270 NJH393269:NJH393270 NTD393269:NTD393270 OCZ393269:OCZ393270 OMV393269:OMV393270 OWR393269:OWR393270 PGN393269:PGN393270 PQJ393269:PQJ393270 QAF393269:QAF393270 QKB393269:QKB393270 QTX393269:QTX393270 RDT393269:RDT393270 RNP393269:RNP393270 RXL393269:RXL393270 SHH393269:SHH393270 SRD393269:SRD393270 TAZ393269:TAZ393270 TKV393269:TKV393270 TUR393269:TUR393270 UEN393269:UEN393270 UOJ393269:UOJ393270 UYF393269:UYF393270 VIB393269:VIB393270 VRX393269:VRX393270 WBT393269:WBT393270 WLP393269:WLP393270 WVL393269:WVL393270 D458805:D458806 IZ458805:IZ458806 SV458805:SV458806 ACR458805:ACR458806 AMN458805:AMN458806 AWJ458805:AWJ458806 BGF458805:BGF458806 BQB458805:BQB458806 BZX458805:BZX458806 CJT458805:CJT458806 CTP458805:CTP458806 DDL458805:DDL458806 DNH458805:DNH458806 DXD458805:DXD458806 EGZ458805:EGZ458806 EQV458805:EQV458806 FAR458805:FAR458806 FKN458805:FKN458806 FUJ458805:FUJ458806 GEF458805:GEF458806 GOB458805:GOB458806 GXX458805:GXX458806 HHT458805:HHT458806 HRP458805:HRP458806 IBL458805:IBL458806 ILH458805:ILH458806 IVD458805:IVD458806 JEZ458805:JEZ458806 JOV458805:JOV458806 JYR458805:JYR458806 KIN458805:KIN458806 KSJ458805:KSJ458806 LCF458805:LCF458806 LMB458805:LMB458806 LVX458805:LVX458806 MFT458805:MFT458806 MPP458805:MPP458806 MZL458805:MZL458806 NJH458805:NJH458806 NTD458805:NTD458806 OCZ458805:OCZ458806 OMV458805:OMV458806 OWR458805:OWR458806 PGN458805:PGN458806 PQJ458805:PQJ458806 QAF458805:QAF458806 QKB458805:QKB458806 QTX458805:QTX458806 RDT458805:RDT458806 RNP458805:RNP458806 RXL458805:RXL458806 SHH458805:SHH458806 SRD458805:SRD458806 TAZ458805:TAZ458806 TKV458805:TKV458806 TUR458805:TUR458806 UEN458805:UEN458806 UOJ458805:UOJ458806 UYF458805:UYF458806 VIB458805:VIB458806 VRX458805:VRX458806 WBT458805:WBT458806 WLP458805:WLP458806 WVL458805:WVL458806 D524341:D524342 IZ524341:IZ524342 SV524341:SV524342 ACR524341:ACR524342 AMN524341:AMN524342 AWJ524341:AWJ524342 BGF524341:BGF524342 BQB524341:BQB524342 BZX524341:BZX524342 CJT524341:CJT524342 CTP524341:CTP524342 DDL524341:DDL524342 DNH524341:DNH524342 DXD524341:DXD524342 EGZ524341:EGZ524342 EQV524341:EQV524342 FAR524341:FAR524342 FKN524341:FKN524342 FUJ524341:FUJ524342 GEF524341:GEF524342 GOB524341:GOB524342 GXX524341:GXX524342 HHT524341:HHT524342 HRP524341:HRP524342 IBL524341:IBL524342 ILH524341:ILH524342 IVD524341:IVD524342 JEZ524341:JEZ524342 JOV524341:JOV524342 JYR524341:JYR524342 KIN524341:KIN524342 KSJ524341:KSJ524342 LCF524341:LCF524342 LMB524341:LMB524342 LVX524341:LVX524342 MFT524341:MFT524342 MPP524341:MPP524342 MZL524341:MZL524342 NJH524341:NJH524342 NTD524341:NTD524342 OCZ524341:OCZ524342 OMV524341:OMV524342 OWR524341:OWR524342 PGN524341:PGN524342 PQJ524341:PQJ524342 QAF524341:QAF524342 QKB524341:QKB524342 QTX524341:QTX524342 RDT524341:RDT524342 RNP524341:RNP524342 RXL524341:RXL524342 SHH524341:SHH524342 SRD524341:SRD524342 TAZ524341:TAZ524342 TKV524341:TKV524342 TUR524341:TUR524342 UEN524341:UEN524342 UOJ524341:UOJ524342 UYF524341:UYF524342 VIB524341:VIB524342 VRX524341:VRX524342 WBT524341:WBT524342 WLP524341:WLP524342 WVL524341:WVL524342 D589877:D589878 IZ589877:IZ589878 SV589877:SV589878 ACR589877:ACR589878 AMN589877:AMN589878 AWJ589877:AWJ589878 BGF589877:BGF589878 BQB589877:BQB589878 BZX589877:BZX589878 CJT589877:CJT589878 CTP589877:CTP589878 DDL589877:DDL589878 DNH589877:DNH589878 DXD589877:DXD589878 EGZ589877:EGZ589878 EQV589877:EQV589878 FAR589877:FAR589878 FKN589877:FKN589878 FUJ589877:FUJ589878 GEF589877:GEF589878 GOB589877:GOB589878 GXX589877:GXX589878 HHT589877:HHT589878 HRP589877:HRP589878 IBL589877:IBL589878 ILH589877:ILH589878 IVD589877:IVD589878 JEZ589877:JEZ589878 JOV589877:JOV589878 JYR589877:JYR589878 KIN589877:KIN589878 KSJ589877:KSJ589878 LCF589877:LCF589878 LMB589877:LMB589878 LVX589877:LVX589878 MFT589877:MFT589878 MPP589877:MPP589878 MZL589877:MZL589878 NJH589877:NJH589878 NTD589877:NTD589878 OCZ589877:OCZ589878 OMV589877:OMV589878 OWR589877:OWR589878 PGN589877:PGN589878 PQJ589877:PQJ589878 QAF589877:QAF589878 QKB589877:QKB589878 QTX589877:QTX589878 RDT589877:RDT589878 RNP589877:RNP589878 RXL589877:RXL589878 SHH589877:SHH589878 SRD589877:SRD589878 TAZ589877:TAZ589878 TKV589877:TKV589878 TUR589877:TUR589878 UEN589877:UEN589878 UOJ589877:UOJ589878 UYF589877:UYF589878 VIB589877:VIB589878 VRX589877:VRX589878 WBT589877:WBT589878 WLP589877:WLP589878 WVL589877:WVL589878 D655413:D655414 IZ655413:IZ655414 SV655413:SV655414 ACR655413:ACR655414 AMN655413:AMN655414 AWJ655413:AWJ655414 BGF655413:BGF655414 BQB655413:BQB655414 BZX655413:BZX655414 CJT655413:CJT655414 CTP655413:CTP655414 DDL655413:DDL655414 DNH655413:DNH655414 DXD655413:DXD655414 EGZ655413:EGZ655414 EQV655413:EQV655414 FAR655413:FAR655414 FKN655413:FKN655414 FUJ655413:FUJ655414 GEF655413:GEF655414 GOB655413:GOB655414 GXX655413:GXX655414 HHT655413:HHT655414 HRP655413:HRP655414 IBL655413:IBL655414 ILH655413:ILH655414 IVD655413:IVD655414 JEZ655413:JEZ655414 JOV655413:JOV655414 JYR655413:JYR655414 KIN655413:KIN655414 KSJ655413:KSJ655414 LCF655413:LCF655414 LMB655413:LMB655414 LVX655413:LVX655414 MFT655413:MFT655414 MPP655413:MPP655414 MZL655413:MZL655414 NJH655413:NJH655414 NTD655413:NTD655414 OCZ655413:OCZ655414 OMV655413:OMV655414 OWR655413:OWR655414 PGN655413:PGN655414 PQJ655413:PQJ655414 QAF655413:QAF655414 QKB655413:QKB655414 QTX655413:QTX655414 RDT655413:RDT655414 RNP655413:RNP655414 RXL655413:RXL655414 SHH655413:SHH655414 SRD655413:SRD655414 TAZ655413:TAZ655414 TKV655413:TKV655414 TUR655413:TUR655414 UEN655413:UEN655414 UOJ655413:UOJ655414 UYF655413:UYF655414 VIB655413:VIB655414 VRX655413:VRX655414 WBT655413:WBT655414 WLP655413:WLP655414 WVL655413:WVL655414 D720949:D720950 IZ720949:IZ720950 SV720949:SV720950 ACR720949:ACR720950 AMN720949:AMN720950 AWJ720949:AWJ720950 BGF720949:BGF720950 BQB720949:BQB720950 BZX720949:BZX720950 CJT720949:CJT720950 CTP720949:CTP720950 DDL720949:DDL720950 DNH720949:DNH720950 DXD720949:DXD720950 EGZ720949:EGZ720950 EQV720949:EQV720950 FAR720949:FAR720950 FKN720949:FKN720950 FUJ720949:FUJ720950 GEF720949:GEF720950 GOB720949:GOB720950 GXX720949:GXX720950 HHT720949:HHT720950 HRP720949:HRP720950 IBL720949:IBL720950 ILH720949:ILH720950 IVD720949:IVD720950 JEZ720949:JEZ720950 JOV720949:JOV720950 JYR720949:JYR720950 KIN720949:KIN720950 KSJ720949:KSJ720950 LCF720949:LCF720950 LMB720949:LMB720950 LVX720949:LVX720950 MFT720949:MFT720950 MPP720949:MPP720950 MZL720949:MZL720950 NJH720949:NJH720950 NTD720949:NTD720950 OCZ720949:OCZ720950 OMV720949:OMV720950 OWR720949:OWR720950 PGN720949:PGN720950 PQJ720949:PQJ720950 QAF720949:QAF720950 QKB720949:QKB720950 QTX720949:QTX720950 RDT720949:RDT720950 RNP720949:RNP720950 RXL720949:RXL720950 SHH720949:SHH720950 SRD720949:SRD720950 TAZ720949:TAZ720950 TKV720949:TKV720950 TUR720949:TUR720950 UEN720949:UEN720950 UOJ720949:UOJ720950 UYF720949:UYF720950 VIB720949:VIB720950 VRX720949:VRX720950 WBT720949:WBT720950 WLP720949:WLP720950 WVL720949:WVL720950 D786485:D786486 IZ786485:IZ786486 SV786485:SV786486 ACR786485:ACR786486 AMN786485:AMN786486 AWJ786485:AWJ786486 BGF786485:BGF786486 BQB786485:BQB786486 BZX786485:BZX786486 CJT786485:CJT786486 CTP786485:CTP786486 DDL786485:DDL786486 DNH786485:DNH786486 DXD786485:DXD786486 EGZ786485:EGZ786486 EQV786485:EQV786486 FAR786485:FAR786486 FKN786485:FKN786486 FUJ786485:FUJ786486 GEF786485:GEF786486 GOB786485:GOB786486 GXX786485:GXX786486 HHT786485:HHT786486 HRP786485:HRP786486 IBL786485:IBL786486 ILH786485:ILH786486 IVD786485:IVD786486 JEZ786485:JEZ786486 JOV786485:JOV786486 JYR786485:JYR786486 KIN786485:KIN786486 KSJ786485:KSJ786486 LCF786485:LCF786486 LMB786485:LMB786486 LVX786485:LVX786486 MFT786485:MFT786486 MPP786485:MPP786486 MZL786485:MZL786486 NJH786485:NJH786486 NTD786485:NTD786486 OCZ786485:OCZ786486 OMV786485:OMV786486 OWR786485:OWR786486 PGN786485:PGN786486 PQJ786485:PQJ786486 QAF786485:QAF786486 QKB786485:QKB786486 QTX786485:QTX786486 RDT786485:RDT786486 RNP786485:RNP786486 RXL786485:RXL786486 SHH786485:SHH786486 SRD786485:SRD786486 TAZ786485:TAZ786486 TKV786485:TKV786486 TUR786485:TUR786486 UEN786485:UEN786486 UOJ786485:UOJ786486 UYF786485:UYF786486 VIB786485:VIB786486 VRX786485:VRX786486 WBT786485:WBT786486 WLP786485:WLP786486 WVL786485:WVL786486 D852021:D852022 IZ852021:IZ852022 SV852021:SV852022 ACR852021:ACR852022 AMN852021:AMN852022 AWJ852021:AWJ852022 BGF852021:BGF852022 BQB852021:BQB852022 BZX852021:BZX852022 CJT852021:CJT852022 CTP852021:CTP852022 DDL852021:DDL852022 DNH852021:DNH852022 DXD852021:DXD852022 EGZ852021:EGZ852022 EQV852021:EQV852022 FAR852021:FAR852022 FKN852021:FKN852022 FUJ852021:FUJ852022 GEF852021:GEF852022 GOB852021:GOB852022 GXX852021:GXX852022 HHT852021:HHT852022 HRP852021:HRP852022 IBL852021:IBL852022 ILH852021:ILH852022 IVD852021:IVD852022 JEZ852021:JEZ852022 JOV852021:JOV852022 JYR852021:JYR852022 KIN852021:KIN852022 KSJ852021:KSJ852022 LCF852021:LCF852022 LMB852021:LMB852022 LVX852021:LVX852022 MFT852021:MFT852022 MPP852021:MPP852022 MZL852021:MZL852022 NJH852021:NJH852022 NTD852021:NTD852022 OCZ852021:OCZ852022 OMV852021:OMV852022 OWR852021:OWR852022 PGN852021:PGN852022 PQJ852021:PQJ852022 QAF852021:QAF852022 QKB852021:QKB852022 QTX852021:QTX852022 RDT852021:RDT852022 RNP852021:RNP852022 RXL852021:RXL852022 SHH852021:SHH852022 SRD852021:SRD852022 TAZ852021:TAZ852022 TKV852021:TKV852022 TUR852021:TUR852022 UEN852021:UEN852022 UOJ852021:UOJ852022 UYF852021:UYF852022 VIB852021:VIB852022 VRX852021:VRX852022 WBT852021:WBT852022 WLP852021:WLP852022 WVL852021:WVL852022 D917557:D917558 IZ917557:IZ917558 SV917557:SV917558 ACR917557:ACR917558 AMN917557:AMN917558 AWJ917557:AWJ917558 BGF917557:BGF917558 BQB917557:BQB917558 BZX917557:BZX917558 CJT917557:CJT917558 CTP917557:CTP917558 DDL917557:DDL917558 DNH917557:DNH917558 DXD917557:DXD917558 EGZ917557:EGZ917558 EQV917557:EQV917558 FAR917557:FAR917558 FKN917557:FKN917558 FUJ917557:FUJ917558 GEF917557:GEF917558 GOB917557:GOB917558 GXX917557:GXX917558 HHT917557:HHT917558 HRP917557:HRP917558 IBL917557:IBL917558 ILH917557:ILH917558 IVD917557:IVD917558 JEZ917557:JEZ917558 JOV917557:JOV917558 JYR917557:JYR917558 KIN917557:KIN917558 KSJ917557:KSJ917558 LCF917557:LCF917558 LMB917557:LMB917558 LVX917557:LVX917558 MFT917557:MFT917558 MPP917557:MPP917558 MZL917557:MZL917558 NJH917557:NJH917558 NTD917557:NTD917558 OCZ917557:OCZ917558 OMV917557:OMV917558 OWR917557:OWR917558 PGN917557:PGN917558 PQJ917557:PQJ917558 QAF917557:QAF917558 QKB917557:QKB917558 QTX917557:QTX917558 RDT917557:RDT917558 RNP917557:RNP917558 RXL917557:RXL917558 SHH917557:SHH917558 SRD917557:SRD917558 TAZ917557:TAZ917558 TKV917557:TKV917558 TUR917557:TUR917558 UEN917557:UEN917558 UOJ917557:UOJ917558 UYF917557:UYF917558 VIB917557:VIB917558 VRX917557:VRX917558 WBT917557:WBT917558 WLP917557:WLP917558 WVL917557:WVL917558 D983093:D983094 IZ983093:IZ983094 SV983093:SV983094 ACR983093:ACR983094 AMN983093:AMN983094 AWJ983093:AWJ983094 BGF983093:BGF983094 BQB983093:BQB983094 BZX983093:BZX983094 CJT983093:CJT983094 CTP983093:CTP983094 DDL983093:DDL983094 DNH983093:DNH983094 DXD983093:DXD983094 EGZ983093:EGZ983094 EQV983093:EQV983094 FAR983093:FAR983094 FKN983093:FKN983094 FUJ983093:FUJ983094 GEF983093:GEF983094 GOB983093:GOB983094 GXX983093:GXX983094 HHT983093:HHT983094 HRP983093:HRP983094 IBL983093:IBL983094 ILH983093:ILH983094 IVD983093:IVD983094 JEZ983093:JEZ983094 JOV983093:JOV983094 JYR983093:JYR983094 KIN983093:KIN983094 KSJ983093:KSJ983094 LCF983093:LCF983094 LMB983093:LMB983094 LVX983093:LVX983094 MFT983093:MFT983094 MPP983093:MPP983094 MZL983093:MZL983094 NJH983093:NJH983094 NTD983093:NTD983094 OCZ983093:OCZ983094 OMV983093:OMV983094 OWR983093:OWR983094 PGN983093:PGN983094 PQJ983093:PQJ983094 QAF983093:QAF983094 QKB983093:QKB983094 QTX983093:QTX983094 RDT983093:RDT983094 RNP983093:RNP983094 RXL983093:RXL983094 SHH983093:SHH983094 SRD983093:SRD983094 TAZ983093:TAZ983094 TKV983093:TKV983094 TUR983093:TUR983094 UEN983093:UEN983094 UOJ983093:UOJ983094 UYF983093:UYF983094 VIB983093:VIB983094 VRX983093:VRX983094 WBT983093:WBT983094 WLP983093:WLP983094 WVL983093:WVL983094 D23:D51 IZ23:IZ51 SV23:SV51 ACR23:ACR51 AMN23:AMN51 AWJ23:AWJ51 BGF23:BGF51 BQB23:BQB51 BZX23:BZX51 CJT23:CJT51 CTP23:CTP51 DDL23:DDL51 DNH23:DNH51 DXD23:DXD51 EGZ23:EGZ51 EQV23:EQV51 FAR23:FAR51 FKN23:FKN51 FUJ23:FUJ51 GEF23:GEF51 GOB23:GOB51 GXX23:GXX51 HHT23:HHT51 HRP23:HRP51 IBL23:IBL51 ILH23:ILH51 IVD23:IVD51 JEZ23:JEZ51 JOV23:JOV51 JYR23:JYR51 KIN23:KIN51 KSJ23:KSJ51 LCF23:LCF51 LMB23:LMB51 LVX23:LVX51 MFT23:MFT51 MPP23:MPP51 MZL23:MZL51 NJH23:NJH51 NTD23:NTD51 OCZ23:OCZ51 OMV23:OMV51 OWR23:OWR51 PGN23:PGN51 PQJ23:PQJ51 QAF23:QAF51 QKB23:QKB51 QTX23:QTX51 RDT23:RDT51 RNP23:RNP51 RXL23:RXL51 SHH23:SHH51 SRD23:SRD51 TAZ23:TAZ51 TKV23:TKV51 TUR23:TUR51 UEN23:UEN51 UOJ23:UOJ51 UYF23:UYF51 VIB23:VIB51 VRX23:VRX51 WBT23:WBT51 WLP23:WLP51 WVL23:WVL51 D65559:D65587 IZ65559:IZ65587 SV65559:SV65587 ACR65559:ACR65587 AMN65559:AMN65587 AWJ65559:AWJ65587 BGF65559:BGF65587 BQB65559:BQB65587 BZX65559:BZX65587 CJT65559:CJT65587 CTP65559:CTP65587 DDL65559:DDL65587 DNH65559:DNH65587 DXD65559:DXD65587 EGZ65559:EGZ65587 EQV65559:EQV65587 FAR65559:FAR65587 FKN65559:FKN65587 FUJ65559:FUJ65587 GEF65559:GEF65587 GOB65559:GOB65587 GXX65559:GXX65587 HHT65559:HHT65587 HRP65559:HRP65587 IBL65559:IBL65587 ILH65559:ILH65587 IVD65559:IVD65587 JEZ65559:JEZ65587 JOV65559:JOV65587 JYR65559:JYR65587 KIN65559:KIN65587 KSJ65559:KSJ65587 LCF65559:LCF65587 LMB65559:LMB65587 LVX65559:LVX65587 MFT65559:MFT65587 MPP65559:MPP65587 MZL65559:MZL65587 NJH65559:NJH65587 NTD65559:NTD65587 OCZ65559:OCZ65587 OMV65559:OMV65587 OWR65559:OWR65587 PGN65559:PGN65587 PQJ65559:PQJ65587 QAF65559:QAF65587 QKB65559:QKB65587 QTX65559:QTX65587 RDT65559:RDT65587 RNP65559:RNP65587 RXL65559:RXL65587 SHH65559:SHH65587 SRD65559:SRD65587 TAZ65559:TAZ65587 TKV65559:TKV65587 TUR65559:TUR65587 UEN65559:UEN65587 UOJ65559:UOJ65587 UYF65559:UYF65587 VIB65559:VIB65587 VRX65559:VRX65587 WBT65559:WBT65587 WLP65559:WLP65587 WVL65559:WVL65587 D131095:D131123 IZ131095:IZ131123 SV131095:SV131123 ACR131095:ACR131123 AMN131095:AMN131123 AWJ131095:AWJ131123 BGF131095:BGF131123 BQB131095:BQB131123 BZX131095:BZX131123 CJT131095:CJT131123 CTP131095:CTP131123 DDL131095:DDL131123 DNH131095:DNH131123 DXD131095:DXD131123 EGZ131095:EGZ131123 EQV131095:EQV131123 FAR131095:FAR131123 FKN131095:FKN131123 FUJ131095:FUJ131123 GEF131095:GEF131123 GOB131095:GOB131123 GXX131095:GXX131123 HHT131095:HHT131123 HRP131095:HRP131123 IBL131095:IBL131123 ILH131095:ILH131123 IVD131095:IVD131123 JEZ131095:JEZ131123 JOV131095:JOV131123 JYR131095:JYR131123 KIN131095:KIN131123 KSJ131095:KSJ131123 LCF131095:LCF131123 LMB131095:LMB131123 LVX131095:LVX131123 MFT131095:MFT131123 MPP131095:MPP131123 MZL131095:MZL131123 NJH131095:NJH131123 NTD131095:NTD131123 OCZ131095:OCZ131123 OMV131095:OMV131123 OWR131095:OWR131123 PGN131095:PGN131123 PQJ131095:PQJ131123 QAF131095:QAF131123 QKB131095:QKB131123 QTX131095:QTX131123 RDT131095:RDT131123 RNP131095:RNP131123 RXL131095:RXL131123 SHH131095:SHH131123 SRD131095:SRD131123 TAZ131095:TAZ131123 TKV131095:TKV131123 TUR131095:TUR131123 UEN131095:UEN131123 UOJ131095:UOJ131123 UYF131095:UYF131123 VIB131095:VIB131123 VRX131095:VRX131123 WBT131095:WBT131123 WLP131095:WLP131123 WVL131095:WVL131123 D196631:D196659 IZ196631:IZ196659 SV196631:SV196659 ACR196631:ACR196659 AMN196631:AMN196659 AWJ196631:AWJ196659 BGF196631:BGF196659 BQB196631:BQB196659 BZX196631:BZX196659 CJT196631:CJT196659 CTP196631:CTP196659 DDL196631:DDL196659 DNH196631:DNH196659 DXD196631:DXD196659 EGZ196631:EGZ196659 EQV196631:EQV196659 FAR196631:FAR196659 FKN196631:FKN196659 FUJ196631:FUJ196659 GEF196631:GEF196659 GOB196631:GOB196659 GXX196631:GXX196659 HHT196631:HHT196659 HRP196631:HRP196659 IBL196631:IBL196659 ILH196631:ILH196659 IVD196631:IVD196659 JEZ196631:JEZ196659 JOV196631:JOV196659 JYR196631:JYR196659 KIN196631:KIN196659 KSJ196631:KSJ196659 LCF196631:LCF196659 LMB196631:LMB196659 LVX196631:LVX196659 MFT196631:MFT196659 MPP196631:MPP196659 MZL196631:MZL196659 NJH196631:NJH196659 NTD196631:NTD196659 OCZ196631:OCZ196659 OMV196631:OMV196659 OWR196631:OWR196659 PGN196631:PGN196659 PQJ196631:PQJ196659 QAF196631:QAF196659 QKB196631:QKB196659 QTX196631:QTX196659 RDT196631:RDT196659 RNP196631:RNP196659 RXL196631:RXL196659 SHH196631:SHH196659 SRD196631:SRD196659 TAZ196631:TAZ196659 TKV196631:TKV196659 TUR196631:TUR196659 UEN196631:UEN196659 UOJ196631:UOJ196659 UYF196631:UYF196659 VIB196631:VIB196659 VRX196631:VRX196659 WBT196631:WBT196659 WLP196631:WLP196659 WVL196631:WVL196659 D262167:D262195 IZ262167:IZ262195 SV262167:SV262195 ACR262167:ACR262195 AMN262167:AMN262195 AWJ262167:AWJ262195 BGF262167:BGF262195 BQB262167:BQB262195 BZX262167:BZX262195 CJT262167:CJT262195 CTP262167:CTP262195 DDL262167:DDL262195 DNH262167:DNH262195 DXD262167:DXD262195 EGZ262167:EGZ262195 EQV262167:EQV262195 FAR262167:FAR262195 FKN262167:FKN262195 FUJ262167:FUJ262195 GEF262167:GEF262195 GOB262167:GOB262195 GXX262167:GXX262195 HHT262167:HHT262195 HRP262167:HRP262195 IBL262167:IBL262195 ILH262167:ILH262195 IVD262167:IVD262195 JEZ262167:JEZ262195 JOV262167:JOV262195 JYR262167:JYR262195 KIN262167:KIN262195 KSJ262167:KSJ262195 LCF262167:LCF262195 LMB262167:LMB262195 LVX262167:LVX262195 MFT262167:MFT262195 MPP262167:MPP262195 MZL262167:MZL262195 NJH262167:NJH262195 NTD262167:NTD262195 OCZ262167:OCZ262195 OMV262167:OMV262195 OWR262167:OWR262195 PGN262167:PGN262195 PQJ262167:PQJ262195 QAF262167:QAF262195 QKB262167:QKB262195 QTX262167:QTX262195 RDT262167:RDT262195 RNP262167:RNP262195 RXL262167:RXL262195 SHH262167:SHH262195 SRD262167:SRD262195 TAZ262167:TAZ262195 TKV262167:TKV262195 TUR262167:TUR262195 UEN262167:UEN262195 UOJ262167:UOJ262195 UYF262167:UYF262195 VIB262167:VIB262195 VRX262167:VRX262195 WBT262167:WBT262195 WLP262167:WLP262195 WVL262167:WVL262195 D327703:D327731 IZ327703:IZ327731 SV327703:SV327731 ACR327703:ACR327731 AMN327703:AMN327731 AWJ327703:AWJ327731 BGF327703:BGF327731 BQB327703:BQB327731 BZX327703:BZX327731 CJT327703:CJT327731 CTP327703:CTP327731 DDL327703:DDL327731 DNH327703:DNH327731 DXD327703:DXD327731 EGZ327703:EGZ327731 EQV327703:EQV327731 FAR327703:FAR327731 FKN327703:FKN327731 FUJ327703:FUJ327731 GEF327703:GEF327731 GOB327703:GOB327731 GXX327703:GXX327731 HHT327703:HHT327731 HRP327703:HRP327731 IBL327703:IBL327731 ILH327703:ILH327731 IVD327703:IVD327731 JEZ327703:JEZ327731 JOV327703:JOV327731 JYR327703:JYR327731 KIN327703:KIN327731 KSJ327703:KSJ327731 LCF327703:LCF327731 LMB327703:LMB327731 LVX327703:LVX327731 MFT327703:MFT327731 MPP327703:MPP327731 MZL327703:MZL327731 NJH327703:NJH327731 NTD327703:NTD327731 OCZ327703:OCZ327731 OMV327703:OMV327731 OWR327703:OWR327731 PGN327703:PGN327731 PQJ327703:PQJ327731 QAF327703:QAF327731 QKB327703:QKB327731 QTX327703:QTX327731 RDT327703:RDT327731 RNP327703:RNP327731 RXL327703:RXL327731 SHH327703:SHH327731 SRD327703:SRD327731 TAZ327703:TAZ327731 TKV327703:TKV327731 TUR327703:TUR327731 UEN327703:UEN327731 UOJ327703:UOJ327731 UYF327703:UYF327731 VIB327703:VIB327731 VRX327703:VRX327731 WBT327703:WBT327731 WLP327703:WLP327731 WVL327703:WVL327731 D393239:D393267 IZ393239:IZ393267 SV393239:SV393267 ACR393239:ACR393267 AMN393239:AMN393267 AWJ393239:AWJ393267 BGF393239:BGF393267 BQB393239:BQB393267 BZX393239:BZX393267 CJT393239:CJT393267 CTP393239:CTP393267 DDL393239:DDL393267 DNH393239:DNH393267 DXD393239:DXD393267 EGZ393239:EGZ393267 EQV393239:EQV393267 FAR393239:FAR393267 FKN393239:FKN393267 FUJ393239:FUJ393267 GEF393239:GEF393267 GOB393239:GOB393267 GXX393239:GXX393267 HHT393239:HHT393267 HRP393239:HRP393267 IBL393239:IBL393267 ILH393239:ILH393267 IVD393239:IVD393267 JEZ393239:JEZ393267 JOV393239:JOV393267 JYR393239:JYR393267 KIN393239:KIN393267 KSJ393239:KSJ393267 LCF393239:LCF393267 LMB393239:LMB393267 LVX393239:LVX393267 MFT393239:MFT393267 MPP393239:MPP393267 MZL393239:MZL393267 NJH393239:NJH393267 NTD393239:NTD393267 OCZ393239:OCZ393267 OMV393239:OMV393267 OWR393239:OWR393267 PGN393239:PGN393267 PQJ393239:PQJ393267 QAF393239:QAF393267 QKB393239:QKB393267 QTX393239:QTX393267 RDT393239:RDT393267 RNP393239:RNP393267 RXL393239:RXL393267 SHH393239:SHH393267 SRD393239:SRD393267 TAZ393239:TAZ393267 TKV393239:TKV393267 TUR393239:TUR393267 UEN393239:UEN393267 UOJ393239:UOJ393267 UYF393239:UYF393267 VIB393239:VIB393267 VRX393239:VRX393267 WBT393239:WBT393267 WLP393239:WLP393267 WVL393239:WVL393267 D458775:D458803 IZ458775:IZ458803 SV458775:SV458803 ACR458775:ACR458803 AMN458775:AMN458803 AWJ458775:AWJ458803 BGF458775:BGF458803 BQB458775:BQB458803 BZX458775:BZX458803 CJT458775:CJT458803 CTP458775:CTP458803 DDL458775:DDL458803 DNH458775:DNH458803 DXD458775:DXD458803 EGZ458775:EGZ458803 EQV458775:EQV458803 FAR458775:FAR458803 FKN458775:FKN458803 FUJ458775:FUJ458803 GEF458775:GEF458803 GOB458775:GOB458803 GXX458775:GXX458803 HHT458775:HHT458803 HRP458775:HRP458803 IBL458775:IBL458803 ILH458775:ILH458803 IVD458775:IVD458803 JEZ458775:JEZ458803 JOV458775:JOV458803 JYR458775:JYR458803 KIN458775:KIN458803 KSJ458775:KSJ458803 LCF458775:LCF458803 LMB458775:LMB458803 LVX458775:LVX458803 MFT458775:MFT458803 MPP458775:MPP458803 MZL458775:MZL458803 NJH458775:NJH458803 NTD458775:NTD458803 OCZ458775:OCZ458803 OMV458775:OMV458803 OWR458775:OWR458803 PGN458775:PGN458803 PQJ458775:PQJ458803 QAF458775:QAF458803 QKB458775:QKB458803 QTX458775:QTX458803 RDT458775:RDT458803 RNP458775:RNP458803 RXL458775:RXL458803 SHH458775:SHH458803 SRD458775:SRD458803 TAZ458775:TAZ458803 TKV458775:TKV458803 TUR458775:TUR458803 UEN458775:UEN458803 UOJ458775:UOJ458803 UYF458775:UYF458803 VIB458775:VIB458803 VRX458775:VRX458803 WBT458775:WBT458803 WLP458775:WLP458803 WVL458775:WVL458803 D524311:D524339 IZ524311:IZ524339 SV524311:SV524339 ACR524311:ACR524339 AMN524311:AMN524339 AWJ524311:AWJ524339 BGF524311:BGF524339 BQB524311:BQB524339 BZX524311:BZX524339 CJT524311:CJT524339 CTP524311:CTP524339 DDL524311:DDL524339 DNH524311:DNH524339 DXD524311:DXD524339 EGZ524311:EGZ524339 EQV524311:EQV524339 FAR524311:FAR524339 FKN524311:FKN524339 FUJ524311:FUJ524339 GEF524311:GEF524339 GOB524311:GOB524339 GXX524311:GXX524339 HHT524311:HHT524339 HRP524311:HRP524339 IBL524311:IBL524339 ILH524311:ILH524339 IVD524311:IVD524339 JEZ524311:JEZ524339 JOV524311:JOV524339 JYR524311:JYR524339 KIN524311:KIN524339 KSJ524311:KSJ524339 LCF524311:LCF524339 LMB524311:LMB524339 LVX524311:LVX524339 MFT524311:MFT524339 MPP524311:MPP524339 MZL524311:MZL524339 NJH524311:NJH524339 NTD524311:NTD524339 OCZ524311:OCZ524339 OMV524311:OMV524339 OWR524311:OWR524339 PGN524311:PGN524339 PQJ524311:PQJ524339 QAF524311:QAF524339 QKB524311:QKB524339 QTX524311:QTX524339 RDT524311:RDT524339 RNP524311:RNP524339 RXL524311:RXL524339 SHH524311:SHH524339 SRD524311:SRD524339 TAZ524311:TAZ524339 TKV524311:TKV524339 TUR524311:TUR524339 UEN524311:UEN524339 UOJ524311:UOJ524339 UYF524311:UYF524339 VIB524311:VIB524339 VRX524311:VRX524339 WBT524311:WBT524339 WLP524311:WLP524339 WVL524311:WVL524339 D589847:D589875 IZ589847:IZ589875 SV589847:SV589875 ACR589847:ACR589875 AMN589847:AMN589875 AWJ589847:AWJ589875 BGF589847:BGF589875 BQB589847:BQB589875 BZX589847:BZX589875 CJT589847:CJT589875 CTP589847:CTP589875 DDL589847:DDL589875 DNH589847:DNH589875 DXD589847:DXD589875 EGZ589847:EGZ589875 EQV589847:EQV589875 FAR589847:FAR589875 FKN589847:FKN589875 FUJ589847:FUJ589875 GEF589847:GEF589875 GOB589847:GOB589875 GXX589847:GXX589875 HHT589847:HHT589875 HRP589847:HRP589875 IBL589847:IBL589875 ILH589847:ILH589875 IVD589847:IVD589875 JEZ589847:JEZ589875 JOV589847:JOV589875 JYR589847:JYR589875 KIN589847:KIN589875 KSJ589847:KSJ589875 LCF589847:LCF589875 LMB589847:LMB589875 LVX589847:LVX589875 MFT589847:MFT589875 MPP589847:MPP589875 MZL589847:MZL589875 NJH589847:NJH589875 NTD589847:NTD589875 OCZ589847:OCZ589875 OMV589847:OMV589875 OWR589847:OWR589875 PGN589847:PGN589875 PQJ589847:PQJ589875 QAF589847:QAF589875 QKB589847:QKB589875 QTX589847:QTX589875 RDT589847:RDT589875 RNP589847:RNP589875 RXL589847:RXL589875 SHH589847:SHH589875 SRD589847:SRD589875 TAZ589847:TAZ589875 TKV589847:TKV589875 TUR589847:TUR589875 UEN589847:UEN589875 UOJ589847:UOJ589875 UYF589847:UYF589875 VIB589847:VIB589875 VRX589847:VRX589875 WBT589847:WBT589875 WLP589847:WLP589875 WVL589847:WVL589875 D655383:D655411 IZ655383:IZ655411 SV655383:SV655411 ACR655383:ACR655411 AMN655383:AMN655411 AWJ655383:AWJ655411 BGF655383:BGF655411 BQB655383:BQB655411 BZX655383:BZX655411 CJT655383:CJT655411 CTP655383:CTP655411 DDL655383:DDL655411 DNH655383:DNH655411 DXD655383:DXD655411 EGZ655383:EGZ655411 EQV655383:EQV655411 FAR655383:FAR655411 FKN655383:FKN655411 FUJ655383:FUJ655411 GEF655383:GEF655411 GOB655383:GOB655411 GXX655383:GXX655411 HHT655383:HHT655411 HRP655383:HRP655411 IBL655383:IBL655411 ILH655383:ILH655411 IVD655383:IVD655411 JEZ655383:JEZ655411 JOV655383:JOV655411 JYR655383:JYR655411 KIN655383:KIN655411 KSJ655383:KSJ655411 LCF655383:LCF655411 LMB655383:LMB655411 LVX655383:LVX655411 MFT655383:MFT655411 MPP655383:MPP655411 MZL655383:MZL655411 NJH655383:NJH655411 NTD655383:NTD655411 OCZ655383:OCZ655411 OMV655383:OMV655411 OWR655383:OWR655411 PGN655383:PGN655411 PQJ655383:PQJ655411 QAF655383:QAF655411 QKB655383:QKB655411 QTX655383:QTX655411 RDT655383:RDT655411 RNP655383:RNP655411 RXL655383:RXL655411 SHH655383:SHH655411 SRD655383:SRD655411 TAZ655383:TAZ655411 TKV655383:TKV655411 TUR655383:TUR655411 UEN655383:UEN655411 UOJ655383:UOJ655411 UYF655383:UYF655411 VIB655383:VIB655411 VRX655383:VRX655411 WBT655383:WBT655411 WLP655383:WLP655411 WVL655383:WVL655411 D720919:D720947 IZ720919:IZ720947 SV720919:SV720947 ACR720919:ACR720947 AMN720919:AMN720947 AWJ720919:AWJ720947 BGF720919:BGF720947 BQB720919:BQB720947 BZX720919:BZX720947 CJT720919:CJT720947 CTP720919:CTP720947 DDL720919:DDL720947 DNH720919:DNH720947 DXD720919:DXD720947 EGZ720919:EGZ720947 EQV720919:EQV720947 FAR720919:FAR720947 FKN720919:FKN720947 FUJ720919:FUJ720947 GEF720919:GEF720947 GOB720919:GOB720947 GXX720919:GXX720947 HHT720919:HHT720947 HRP720919:HRP720947 IBL720919:IBL720947 ILH720919:ILH720947 IVD720919:IVD720947 JEZ720919:JEZ720947 JOV720919:JOV720947 JYR720919:JYR720947 KIN720919:KIN720947 KSJ720919:KSJ720947 LCF720919:LCF720947 LMB720919:LMB720947 LVX720919:LVX720947 MFT720919:MFT720947 MPP720919:MPP720947 MZL720919:MZL720947 NJH720919:NJH720947 NTD720919:NTD720947 OCZ720919:OCZ720947 OMV720919:OMV720947 OWR720919:OWR720947 PGN720919:PGN720947 PQJ720919:PQJ720947 QAF720919:QAF720947 QKB720919:QKB720947 QTX720919:QTX720947 RDT720919:RDT720947 RNP720919:RNP720947 RXL720919:RXL720947 SHH720919:SHH720947 SRD720919:SRD720947 TAZ720919:TAZ720947 TKV720919:TKV720947 TUR720919:TUR720947 UEN720919:UEN720947 UOJ720919:UOJ720947 UYF720919:UYF720947 VIB720919:VIB720947 VRX720919:VRX720947 WBT720919:WBT720947 WLP720919:WLP720947 WVL720919:WVL720947 D786455:D786483 IZ786455:IZ786483 SV786455:SV786483 ACR786455:ACR786483 AMN786455:AMN786483 AWJ786455:AWJ786483 BGF786455:BGF786483 BQB786455:BQB786483 BZX786455:BZX786483 CJT786455:CJT786483 CTP786455:CTP786483 DDL786455:DDL786483 DNH786455:DNH786483 DXD786455:DXD786483 EGZ786455:EGZ786483 EQV786455:EQV786483 FAR786455:FAR786483 FKN786455:FKN786483 FUJ786455:FUJ786483 GEF786455:GEF786483 GOB786455:GOB786483 GXX786455:GXX786483 HHT786455:HHT786483 HRP786455:HRP786483 IBL786455:IBL786483 ILH786455:ILH786483 IVD786455:IVD786483 JEZ786455:JEZ786483 JOV786455:JOV786483 JYR786455:JYR786483 KIN786455:KIN786483 KSJ786455:KSJ786483 LCF786455:LCF786483 LMB786455:LMB786483 LVX786455:LVX786483 MFT786455:MFT786483 MPP786455:MPP786483 MZL786455:MZL786483 NJH786455:NJH786483 NTD786455:NTD786483 OCZ786455:OCZ786483 OMV786455:OMV786483 OWR786455:OWR786483 PGN786455:PGN786483 PQJ786455:PQJ786483 QAF786455:QAF786483 QKB786455:QKB786483 QTX786455:QTX786483 RDT786455:RDT786483 RNP786455:RNP786483 RXL786455:RXL786483 SHH786455:SHH786483 SRD786455:SRD786483 TAZ786455:TAZ786483 TKV786455:TKV786483 TUR786455:TUR786483 UEN786455:UEN786483 UOJ786455:UOJ786483 UYF786455:UYF786483 VIB786455:VIB786483 VRX786455:VRX786483 WBT786455:WBT786483 WLP786455:WLP786483 WVL786455:WVL786483 D851991:D852019 IZ851991:IZ852019 SV851991:SV852019 ACR851991:ACR852019 AMN851991:AMN852019 AWJ851991:AWJ852019 BGF851991:BGF852019 BQB851991:BQB852019 BZX851991:BZX852019 CJT851991:CJT852019 CTP851991:CTP852019 DDL851991:DDL852019 DNH851991:DNH852019 DXD851991:DXD852019 EGZ851991:EGZ852019 EQV851991:EQV852019 FAR851991:FAR852019 FKN851991:FKN852019 FUJ851991:FUJ852019 GEF851991:GEF852019 GOB851991:GOB852019 GXX851991:GXX852019 HHT851991:HHT852019 HRP851991:HRP852019 IBL851991:IBL852019 ILH851991:ILH852019 IVD851991:IVD852019 JEZ851991:JEZ852019 JOV851991:JOV852019 JYR851991:JYR852019 KIN851991:KIN852019 KSJ851991:KSJ852019 LCF851991:LCF852019 LMB851991:LMB852019 LVX851991:LVX852019 MFT851991:MFT852019 MPP851991:MPP852019 MZL851991:MZL852019 NJH851991:NJH852019 NTD851991:NTD852019 OCZ851991:OCZ852019 OMV851991:OMV852019 OWR851991:OWR852019 PGN851991:PGN852019 PQJ851991:PQJ852019 QAF851991:QAF852019 QKB851991:QKB852019 QTX851991:QTX852019 RDT851991:RDT852019 RNP851991:RNP852019 RXL851991:RXL852019 SHH851991:SHH852019 SRD851991:SRD852019 TAZ851991:TAZ852019 TKV851991:TKV852019 TUR851991:TUR852019 UEN851991:UEN852019 UOJ851991:UOJ852019 UYF851991:UYF852019 VIB851991:VIB852019 VRX851991:VRX852019 WBT851991:WBT852019 WLP851991:WLP852019 WVL851991:WVL852019 D917527:D917555 IZ917527:IZ917555 SV917527:SV917555 ACR917527:ACR917555 AMN917527:AMN917555 AWJ917527:AWJ917555 BGF917527:BGF917555 BQB917527:BQB917555 BZX917527:BZX917555 CJT917527:CJT917555 CTP917527:CTP917555 DDL917527:DDL917555 DNH917527:DNH917555 DXD917527:DXD917555 EGZ917527:EGZ917555 EQV917527:EQV917555 FAR917527:FAR917555 FKN917527:FKN917555 FUJ917527:FUJ917555 GEF917527:GEF917555 GOB917527:GOB917555 GXX917527:GXX917555 HHT917527:HHT917555 HRP917527:HRP917555 IBL917527:IBL917555 ILH917527:ILH917555 IVD917527:IVD917555 JEZ917527:JEZ917555 JOV917527:JOV917555 JYR917527:JYR917555 KIN917527:KIN917555 KSJ917527:KSJ917555 LCF917527:LCF917555 LMB917527:LMB917555 LVX917527:LVX917555 MFT917527:MFT917555 MPP917527:MPP917555 MZL917527:MZL917555 NJH917527:NJH917555 NTD917527:NTD917555 OCZ917527:OCZ917555 OMV917527:OMV917555 OWR917527:OWR917555 PGN917527:PGN917555 PQJ917527:PQJ917555 QAF917527:QAF917555 QKB917527:QKB917555 QTX917527:QTX917555 RDT917527:RDT917555 RNP917527:RNP917555 RXL917527:RXL917555 SHH917527:SHH917555 SRD917527:SRD917555 TAZ917527:TAZ917555 TKV917527:TKV917555 TUR917527:TUR917555 UEN917527:UEN917555 UOJ917527:UOJ917555 UYF917527:UYF917555 VIB917527:VIB917555 VRX917527:VRX917555 WBT917527:WBT917555 WLP917527:WLP917555 WVL917527:WVL917555 D983063:D983091 IZ983063:IZ983091 SV983063:SV983091 ACR983063:ACR983091 AMN983063:AMN983091 AWJ983063:AWJ983091 BGF983063:BGF983091 BQB983063:BQB983091 BZX983063:BZX983091 CJT983063:CJT983091 CTP983063:CTP983091 DDL983063:DDL983091 DNH983063:DNH983091 DXD983063:DXD983091 EGZ983063:EGZ983091 EQV983063:EQV983091 FAR983063:FAR983091 FKN983063:FKN983091 FUJ983063:FUJ983091 GEF983063:GEF983091 GOB983063:GOB983091 GXX983063:GXX983091 HHT983063:HHT983091 HRP983063:HRP983091 IBL983063:IBL983091 ILH983063:ILH983091 IVD983063:IVD983091 JEZ983063:JEZ983091 JOV983063:JOV983091 JYR983063:JYR983091 KIN983063:KIN983091 KSJ983063:KSJ983091 LCF983063:LCF983091 LMB983063:LMB983091 LVX983063:LVX983091 MFT983063:MFT983091 MPP983063:MPP983091 MZL983063:MZL983091 NJH983063:NJH983091 NTD983063:NTD983091 OCZ983063:OCZ983091 OMV983063:OMV983091 OWR983063:OWR983091 PGN983063:PGN983091 PQJ983063:PQJ983091 QAF983063:QAF983091 QKB983063:QKB983091 QTX983063:QTX983091 RDT983063:RDT983091 RNP983063:RNP983091 RXL983063:RXL983091 SHH983063:SHH983091 SRD983063:SRD983091 TAZ983063:TAZ983091 TKV983063:TKV983091 TUR983063:TUR983091 UEN983063:UEN983091 UOJ983063:UOJ983091 UYF983063:UYF983091 VIB983063:VIB983091 VRX983063:VRX983091 WBT983063:WBT983091 WLP983063:WLP983091 WVL983063:WVL983091 D12:D21 IZ12:IZ21 SV12:SV21 ACR12:ACR21 AMN12:AMN21 AWJ12:AWJ21 BGF12:BGF21 BQB12:BQB21 BZX12:BZX21 CJT12:CJT21 CTP12:CTP21 DDL12:DDL21 DNH12:DNH21 DXD12:DXD21 EGZ12:EGZ21 EQV12:EQV21 FAR12:FAR21 FKN12:FKN21 FUJ12:FUJ21 GEF12:GEF21 GOB12:GOB21 GXX12:GXX21 HHT12:HHT21 HRP12:HRP21 IBL12:IBL21 ILH12:ILH21 IVD12:IVD21 JEZ12:JEZ21 JOV12:JOV21 JYR12:JYR21 KIN12:KIN21 KSJ12:KSJ21 LCF12:LCF21 LMB12:LMB21 LVX12:LVX21 MFT12:MFT21 MPP12:MPP21 MZL12:MZL21 NJH12:NJH21 NTD12:NTD21 OCZ12:OCZ21 OMV12:OMV21 OWR12:OWR21 PGN12:PGN21 PQJ12:PQJ21 QAF12:QAF21 QKB12:QKB21 QTX12:QTX21 RDT12:RDT21 RNP12:RNP21 RXL12:RXL21 SHH12:SHH21 SRD12:SRD21 TAZ12:TAZ21 TKV12:TKV21 TUR12:TUR21 UEN12:UEN21 UOJ12:UOJ21 UYF12:UYF21 VIB12:VIB21 VRX12:VRX21 WBT12:WBT21 WLP12:WLP21 WVL12:WVL21 D65548:D65557 IZ65548:IZ65557 SV65548:SV65557 ACR65548:ACR65557 AMN65548:AMN65557 AWJ65548:AWJ65557 BGF65548:BGF65557 BQB65548:BQB65557 BZX65548:BZX65557 CJT65548:CJT65557 CTP65548:CTP65557 DDL65548:DDL65557 DNH65548:DNH65557 DXD65548:DXD65557 EGZ65548:EGZ65557 EQV65548:EQV65557 FAR65548:FAR65557 FKN65548:FKN65557 FUJ65548:FUJ65557 GEF65548:GEF65557 GOB65548:GOB65557 GXX65548:GXX65557 HHT65548:HHT65557 HRP65548:HRP65557 IBL65548:IBL65557 ILH65548:ILH65557 IVD65548:IVD65557 JEZ65548:JEZ65557 JOV65548:JOV65557 JYR65548:JYR65557 KIN65548:KIN65557 KSJ65548:KSJ65557 LCF65548:LCF65557 LMB65548:LMB65557 LVX65548:LVX65557 MFT65548:MFT65557 MPP65548:MPP65557 MZL65548:MZL65557 NJH65548:NJH65557 NTD65548:NTD65557 OCZ65548:OCZ65557 OMV65548:OMV65557 OWR65548:OWR65557 PGN65548:PGN65557 PQJ65548:PQJ65557 QAF65548:QAF65557 QKB65548:QKB65557 QTX65548:QTX65557 RDT65548:RDT65557 RNP65548:RNP65557 RXL65548:RXL65557 SHH65548:SHH65557 SRD65548:SRD65557 TAZ65548:TAZ65557 TKV65548:TKV65557 TUR65548:TUR65557 UEN65548:UEN65557 UOJ65548:UOJ65557 UYF65548:UYF65557 VIB65548:VIB65557 VRX65548:VRX65557 WBT65548:WBT65557 WLP65548:WLP65557 WVL65548:WVL65557 D131084:D131093 IZ131084:IZ131093 SV131084:SV131093 ACR131084:ACR131093 AMN131084:AMN131093 AWJ131084:AWJ131093 BGF131084:BGF131093 BQB131084:BQB131093 BZX131084:BZX131093 CJT131084:CJT131093 CTP131084:CTP131093 DDL131084:DDL131093 DNH131084:DNH131093 DXD131084:DXD131093 EGZ131084:EGZ131093 EQV131084:EQV131093 FAR131084:FAR131093 FKN131084:FKN131093 FUJ131084:FUJ131093 GEF131084:GEF131093 GOB131084:GOB131093 GXX131084:GXX131093 HHT131084:HHT131093 HRP131084:HRP131093 IBL131084:IBL131093 ILH131084:ILH131093 IVD131084:IVD131093 JEZ131084:JEZ131093 JOV131084:JOV131093 JYR131084:JYR131093 KIN131084:KIN131093 KSJ131084:KSJ131093 LCF131084:LCF131093 LMB131084:LMB131093 LVX131084:LVX131093 MFT131084:MFT131093 MPP131084:MPP131093 MZL131084:MZL131093 NJH131084:NJH131093 NTD131084:NTD131093 OCZ131084:OCZ131093 OMV131084:OMV131093 OWR131084:OWR131093 PGN131084:PGN131093 PQJ131084:PQJ131093 QAF131084:QAF131093 QKB131084:QKB131093 QTX131084:QTX131093 RDT131084:RDT131093 RNP131084:RNP131093 RXL131084:RXL131093 SHH131084:SHH131093 SRD131084:SRD131093 TAZ131084:TAZ131093 TKV131084:TKV131093 TUR131084:TUR131093 UEN131084:UEN131093 UOJ131084:UOJ131093 UYF131084:UYF131093 VIB131084:VIB131093 VRX131084:VRX131093 WBT131084:WBT131093 WLP131084:WLP131093 WVL131084:WVL131093 D196620:D196629 IZ196620:IZ196629 SV196620:SV196629 ACR196620:ACR196629 AMN196620:AMN196629 AWJ196620:AWJ196629 BGF196620:BGF196629 BQB196620:BQB196629 BZX196620:BZX196629 CJT196620:CJT196629 CTP196620:CTP196629 DDL196620:DDL196629 DNH196620:DNH196629 DXD196620:DXD196629 EGZ196620:EGZ196629 EQV196620:EQV196629 FAR196620:FAR196629 FKN196620:FKN196629 FUJ196620:FUJ196629 GEF196620:GEF196629 GOB196620:GOB196629 GXX196620:GXX196629 HHT196620:HHT196629 HRP196620:HRP196629 IBL196620:IBL196629 ILH196620:ILH196629 IVD196620:IVD196629 JEZ196620:JEZ196629 JOV196620:JOV196629 JYR196620:JYR196629 KIN196620:KIN196629 KSJ196620:KSJ196629 LCF196620:LCF196629 LMB196620:LMB196629 LVX196620:LVX196629 MFT196620:MFT196629 MPP196620:MPP196629 MZL196620:MZL196629 NJH196620:NJH196629 NTD196620:NTD196629 OCZ196620:OCZ196629 OMV196620:OMV196629 OWR196620:OWR196629 PGN196620:PGN196629 PQJ196620:PQJ196629 QAF196620:QAF196629 QKB196620:QKB196629 QTX196620:QTX196629 RDT196620:RDT196629 RNP196620:RNP196629 RXL196620:RXL196629 SHH196620:SHH196629 SRD196620:SRD196629 TAZ196620:TAZ196629 TKV196620:TKV196629 TUR196620:TUR196629 UEN196620:UEN196629 UOJ196620:UOJ196629 UYF196620:UYF196629 VIB196620:VIB196629 VRX196620:VRX196629 WBT196620:WBT196629 WLP196620:WLP196629 WVL196620:WVL196629 D262156:D262165 IZ262156:IZ262165 SV262156:SV262165 ACR262156:ACR262165 AMN262156:AMN262165 AWJ262156:AWJ262165 BGF262156:BGF262165 BQB262156:BQB262165 BZX262156:BZX262165 CJT262156:CJT262165 CTP262156:CTP262165 DDL262156:DDL262165 DNH262156:DNH262165 DXD262156:DXD262165 EGZ262156:EGZ262165 EQV262156:EQV262165 FAR262156:FAR262165 FKN262156:FKN262165 FUJ262156:FUJ262165 GEF262156:GEF262165 GOB262156:GOB262165 GXX262156:GXX262165 HHT262156:HHT262165 HRP262156:HRP262165 IBL262156:IBL262165 ILH262156:ILH262165 IVD262156:IVD262165 JEZ262156:JEZ262165 JOV262156:JOV262165 JYR262156:JYR262165 KIN262156:KIN262165 KSJ262156:KSJ262165 LCF262156:LCF262165 LMB262156:LMB262165 LVX262156:LVX262165 MFT262156:MFT262165 MPP262156:MPP262165 MZL262156:MZL262165 NJH262156:NJH262165 NTD262156:NTD262165 OCZ262156:OCZ262165 OMV262156:OMV262165 OWR262156:OWR262165 PGN262156:PGN262165 PQJ262156:PQJ262165 QAF262156:QAF262165 QKB262156:QKB262165 QTX262156:QTX262165 RDT262156:RDT262165 RNP262156:RNP262165 RXL262156:RXL262165 SHH262156:SHH262165 SRD262156:SRD262165 TAZ262156:TAZ262165 TKV262156:TKV262165 TUR262156:TUR262165 UEN262156:UEN262165 UOJ262156:UOJ262165 UYF262156:UYF262165 VIB262156:VIB262165 VRX262156:VRX262165 WBT262156:WBT262165 WLP262156:WLP262165 WVL262156:WVL262165 D327692:D327701 IZ327692:IZ327701 SV327692:SV327701 ACR327692:ACR327701 AMN327692:AMN327701 AWJ327692:AWJ327701 BGF327692:BGF327701 BQB327692:BQB327701 BZX327692:BZX327701 CJT327692:CJT327701 CTP327692:CTP327701 DDL327692:DDL327701 DNH327692:DNH327701 DXD327692:DXD327701 EGZ327692:EGZ327701 EQV327692:EQV327701 FAR327692:FAR327701 FKN327692:FKN327701 FUJ327692:FUJ327701 GEF327692:GEF327701 GOB327692:GOB327701 GXX327692:GXX327701 HHT327692:HHT327701 HRP327692:HRP327701 IBL327692:IBL327701 ILH327692:ILH327701 IVD327692:IVD327701 JEZ327692:JEZ327701 JOV327692:JOV327701 JYR327692:JYR327701 KIN327692:KIN327701 KSJ327692:KSJ327701 LCF327692:LCF327701 LMB327692:LMB327701 LVX327692:LVX327701 MFT327692:MFT327701 MPP327692:MPP327701 MZL327692:MZL327701 NJH327692:NJH327701 NTD327692:NTD327701 OCZ327692:OCZ327701 OMV327692:OMV327701 OWR327692:OWR327701 PGN327692:PGN327701 PQJ327692:PQJ327701 QAF327692:QAF327701 QKB327692:QKB327701 QTX327692:QTX327701 RDT327692:RDT327701 RNP327692:RNP327701 RXL327692:RXL327701 SHH327692:SHH327701 SRD327692:SRD327701 TAZ327692:TAZ327701 TKV327692:TKV327701 TUR327692:TUR327701 UEN327692:UEN327701 UOJ327692:UOJ327701 UYF327692:UYF327701 VIB327692:VIB327701 VRX327692:VRX327701 WBT327692:WBT327701 WLP327692:WLP327701 WVL327692:WVL327701 D393228:D393237 IZ393228:IZ393237 SV393228:SV393237 ACR393228:ACR393237 AMN393228:AMN393237 AWJ393228:AWJ393237 BGF393228:BGF393237 BQB393228:BQB393237 BZX393228:BZX393237 CJT393228:CJT393237 CTP393228:CTP393237 DDL393228:DDL393237 DNH393228:DNH393237 DXD393228:DXD393237 EGZ393228:EGZ393237 EQV393228:EQV393237 FAR393228:FAR393237 FKN393228:FKN393237 FUJ393228:FUJ393237 GEF393228:GEF393237 GOB393228:GOB393237 GXX393228:GXX393237 HHT393228:HHT393237 HRP393228:HRP393237 IBL393228:IBL393237 ILH393228:ILH393237 IVD393228:IVD393237 JEZ393228:JEZ393237 JOV393228:JOV393237 JYR393228:JYR393237 KIN393228:KIN393237 KSJ393228:KSJ393237 LCF393228:LCF393237 LMB393228:LMB393237 LVX393228:LVX393237 MFT393228:MFT393237 MPP393228:MPP393237 MZL393228:MZL393237 NJH393228:NJH393237 NTD393228:NTD393237 OCZ393228:OCZ393237 OMV393228:OMV393237 OWR393228:OWR393237 PGN393228:PGN393237 PQJ393228:PQJ393237 QAF393228:QAF393237 QKB393228:QKB393237 QTX393228:QTX393237 RDT393228:RDT393237 RNP393228:RNP393237 RXL393228:RXL393237 SHH393228:SHH393237 SRD393228:SRD393237 TAZ393228:TAZ393237 TKV393228:TKV393237 TUR393228:TUR393237 UEN393228:UEN393237 UOJ393228:UOJ393237 UYF393228:UYF393237 VIB393228:VIB393237 VRX393228:VRX393237 WBT393228:WBT393237 WLP393228:WLP393237 WVL393228:WVL393237 D458764:D458773 IZ458764:IZ458773 SV458764:SV458773 ACR458764:ACR458773 AMN458764:AMN458773 AWJ458764:AWJ458773 BGF458764:BGF458773 BQB458764:BQB458773 BZX458764:BZX458773 CJT458764:CJT458773 CTP458764:CTP458773 DDL458764:DDL458773 DNH458764:DNH458773 DXD458764:DXD458773 EGZ458764:EGZ458773 EQV458764:EQV458773 FAR458764:FAR458773 FKN458764:FKN458773 FUJ458764:FUJ458773 GEF458764:GEF458773 GOB458764:GOB458773 GXX458764:GXX458773 HHT458764:HHT458773 HRP458764:HRP458773 IBL458764:IBL458773 ILH458764:ILH458773 IVD458764:IVD458773 JEZ458764:JEZ458773 JOV458764:JOV458773 JYR458764:JYR458773 KIN458764:KIN458773 KSJ458764:KSJ458773 LCF458764:LCF458773 LMB458764:LMB458773 LVX458764:LVX458773 MFT458764:MFT458773 MPP458764:MPP458773 MZL458764:MZL458773 NJH458764:NJH458773 NTD458764:NTD458773 OCZ458764:OCZ458773 OMV458764:OMV458773 OWR458764:OWR458773 PGN458764:PGN458773 PQJ458764:PQJ458773 QAF458764:QAF458773 QKB458764:QKB458773 QTX458764:QTX458773 RDT458764:RDT458773 RNP458764:RNP458773 RXL458764:RXL458773 SHH458764:SHH458773 SRD458764:SRD458773 TAZ458764:TAZ458773 TKV458764:TKV458773 TUR458764:TUR458773 UEN458764:UEN458773 UOJ458764:UOJ458773 UYF458764:UYF458773 VIB458764:VIB458773 VRX458764:VRX458773 WBT458764:WBT458773 WLP458764:WLP458773 WVL458764:WVL458773 D524300:D524309 IZ524300:IZ524309 SV524300:SV524309 ACR524300:ACR524309 AMN524300:AMN524309 AWJ524300:AWJ524309 BGF524300:BGF524309 BQB524300:BQB524309 BZX524300:BZX524309 CJT524300:CJT524309 CTP524300:CTP524309 DDL524300:DDL524309 DNH524300:DNH524309 DXD524300:DXD524309 EGZ524300:EGZ524309 EQV524300:EQV524309 FAR524300:FAR524309 FKN524300:FKN524309 FUJ524300:FUJ524309 GEF524300:GEF524309 GOB524300:GOB524309 GXX524300:GXX524309 HHT524300:HHT524309 HRP524300:HRP524309 IBL524300:IBL524309 ILH524300:ILH524309 IVD524300:IVD524309 JEZ524300:JEZ524309 JOV524300:JOV524309 JYR524300:JYR524309 KIN524300:KIN524309 KSJ524300:KSJ524309 LCF524300:LCF524309 LMB524300:LMB524309 LVX524300:LVX524309 MFT524300:MFT524309 MPP524300:MPP524309 MZL524300:MZL524309 NJH524300:NJH524309 NTD524300:NTD524309 OCZ524300:OCZ524309 OMV524300:OMV524309 OWR524300:OWR524309 PGN524300:PGN524309 PQJ524300:PQJ524309 QAF524300:QAF524309 QKB524300:QKB524309 QTX524300:QTX524309 RDT524300:RDT524309 RNP524300:RNP524309 RXL524300:RXL524309 SHH524300:SHH524309 SRD524300:SRD524309 TAZ524300:TAZ524309 TKV524300:TKV524309 TUR524300:TUR524309 UEN524300:UEN524309 UOJ524300:UOJ524309 UYF524300:UYF524309 VIB524300:VIB524309 VRX524300:VRX524309 WBT524300:WBT524309 WLP524300:WLP524309 WVL524300:WVL524309 D589836:D589845 IZ589836:IZ589845 SV589836:SV589845 ACR589836:ACR589845 AMN589836:AMN589845 AWJ589836:AWJ589845 BGF589836:BGF589845 BQB589836:BQB589845 BZX589836:BZX589845 CJT589836:CJT589845 CTP589836:CTP589845 DDL589836:DDL589845 DNH589836:DNH589845 DXD589836:DXD589845 EGZ589836:EGZ589845 EQV589836:EQV589845 FAR589836:FAR589845 FKN589836:FKN589845 FUJ589836:FUJ589845 GEF589836:GEF589845 GOB589836:GOB589845 GXX589836:GXX589845 HHT589836:HHT589845 HRP589836:HRP589845 IBL589836:IBL589845 ILH589836:ILH589845 IVD589836:IVD589845 JEZ589836:JEZ589845 JOV589836:JOV589845 JYR589836:JYR589845 KIN589836:KIN589845 KSJ589836:KSJ589845 LCF589836:LCF589845 LMB589836:LMB589845 LVX589836:LVX589845 MFT589836:MFT589845 MPP589836:MPP589845 MZL589836:MZL589845 NJH589836:NJH589845 NTD589836:NTD589845 OCZ589836:OCZ589845 OMV589836:OMV589845 OWR589836:OWR589845 PGN589836:PGN589845 PQJ589836:PQJ589845 QAF589836:QAF589845 QKB589836:QKB589845 QTX589836:QTX589845 RDT589836:RDT589845 RNP589836:RNP589845 RXL589836:RXL589845 SHH589836:SHH589845 SRD589836:SRD589845 TAZ589836:TAZ589845 TKV589836:TKV589845 TUR589836:TUR589845 UEN589836:UEN589845 UOJ589836:UOJ589845 UYF589836:UYF589845 VIB589836:VIB589845 VRX589836:VRX589845 WBT589836:WBT589845 WLP589836:WLP589845 WVL589836:WVL589845 D655372:D655381 IZ655372:IZ655381 SV655372:SV655381 ACR655372:ACR655381 AMN655372:AMN655381 AWJ655372:AWJ655381 BGF655372:BGF655381 BQB655372:BQB655381 BZX655372:BZX655381 CJT655372:CJT655381 CTP655372:CTP655381 DDL655372:DDL655381 DNH655372:DNH655381 DXD655372:DXD655381 EGZ655372:EGZ655381 EQV655372:EQV655381 FAR655372:FAR655381 FKN655372:FKN655381 FUJ655372:FUJ655381 GEF655372:GEF655381 GOB655372:GOB655381 GXX655372:GXX655381 HHT655372:HHT655381 HRP655372:HRP655381 IBL655372:IBL655381 ILH655372:ILH655381 IVD655372:IVD655381 JEZ655372:JEZ655381 JOV655372:JOV655381 JYR655372:JYR655381 KIN655372:KIN655381 KSJ655372:KSJ655381 LCF655372:LCF655381 LMB655372:LMB655381 LVX655372:LVX655381 MFT655372:MFT655381 MPP655372:MPP655381 MZL655372:MZL655381 NJH655372:NJH655381 NTD655372:NTD655381 OCZ655372:OCZ655381 OMV655372:OMV655381 OWR655372:OWR655381 PGN655372:PGN655381 PQJ655372:PQJ655381 QAF655372:QAF655381 QKB655372:QKB655381 QTX655372:QTX655381 RDT655372:RDT655381 RNP655372:RNP655381 RXL655372:RXL655381 SHH655372:SHH655381 SRD655372:SRD655381 TAZ655372:TAZ655381 TKV655372:TKV655381 TUR655372:TUR655381 UEN655372:UEN655381 UOJ655372:UOJ655381 UYF655372:UYF655381 VIB655372:VIB655381 VRX655372:VRX655381 WBT655372:WBT655381 WLP655372:WLP655381 WVL655372:WVL655381 D720908:D720917 IZ720908:IZ720917 SV720908:SV720917 ACR720908:ACR720917 AMN720908:AMN720917 AWJ720908:AWJ720917 BGF720908:BGF720917 BQB720908:BQB720917 BZX720908:BZX720917 CJT720908:CJT720917 CTP720908:CTP720917 DDL720908:DDL720917 DNH720908:DNH720917 DXD720908:DXD720917 EGZ720908:EGZ720917 EQV720908:EQV720917 FAR720908:FAR720917 FKN720908:FKN720917 FUJ720908:FUJ720917 GEF720908:GEF720917 GOB720908:GOB720917 GXX720908:GXX720917 HHT720908:HHT720917 HRP720908:HRP720917 IBL720908:IBL720917 ILH720908:ILH720917 IVD720908:IVD720917 JEZ720908:JEZ720917 JOV720908:JOV720917 JYR720908:JYR720917 KIN720908:KIN720917 KSJ720908:KSJ720917 LCF720908:LCF720917 LMB720908:LMB720917 LVX720908:LVX720917 MFT720908:MFT720917 MPP720908:MPP720917 MZL720908:MZL720917 NJH720908:NJH720917 NTD720908:NTD720917 OCZ720908:OCZ720917 OMV720908:OMV720917 OWR720908:OWR720917 PGN720908:PGN720917 PQJ720908:PQJ720917 QAF720908:QAF720917 QKB720908:QKB720917 QTX720908:QTX720917 RDT720908:RDT720917 RNP720908:RNP720917 RXL720908:RXL720917 SHH720908:SHH720917 SRD720908:SRD720917 TAZ720908:TAZ720917 TKV720908:TKV720917 TUR720908:TUR720917 UEN720908:UEN720917 UOJ720908:UOJ720917 UYF720908:UYF720917 VIB720908:VIB720917 VRX720908:VRX720917 WBT720908:WBT720917 WLP720908:WLP720917 WVL720908:WVL720917 D786444:D786453 IZ786444:IZ786453 SV786444:SV786453 ACR786444:ACR786453 AMN786444:AMN786453 AWJ786444:AWJ786453 BGF786444:BGF786453 BQB786444:BQB786453 BZX786444:BZX786453 CJT786444:CJT786453 CTP786444:CTP786453 DDL786444:DDL786453 DNH786444:DNH786453 DXD786444:DXD786453 EGZ786444:EGZ786453 EQV786444:EQV786453 FAR786444:FAR786453 FKN786444:FKN786453 FUJ786444:FUJ786453 GEF786444:GEF786453 GOB786444:GOB786453 GXX786444:GXX786453 HHT786444:HHT786453 HRP786444:HRP786453 IBL786444:IBL786453 ILH786444:ILH786453 IVD786444:IVD786453 JEZ786444:JEZ786453 JOV786444:JOV786453 JYR786444:JYR786453 KIN786444:KIN786453 KSJ786444:KSJ786453 LCF786444:LCF786453 LMB786444:LMB786453 LVX786444:LVX786453 MFT786444:MFT786453 MPP786444:MPP786453 MZL786444:MZL786453 NJH786444:NJH786453 NTD786444:NTD786453 OCZ786444:OCZ786453 OMV786444:OMV786453 OWR786444:OWR786453 PGN786444:PGN786453 PQJ786444:PQJ786453 QAF786444:QAF786453 QKB786444:QKB786453 QTX786444:QTX786453 RDT786444:RDT786453 RNP786444:RNP786453 RXL786444:RXL786453 SHH786444:SHH786453 SRD786444:SRD786453 TAZ786444:TAZ786453 TKV786444:TKV786453 TUR786444:TUR786453 UEN786444:UEN786453 UOJ786444:UOJ786453 UYF786444:UYF786453 VIB786444:VIB786453 VRX786444:VRX786453 WBT786444:WBT786453 WLP786444:WLP786453 WVL786444:WVL786453 D851980:D851989 IZ851980:IZ851989 SV851980:SV851989 ACR851980:ACR851989 AMN851980:AMN851989 AWJ851980:AWJ851989 BGF851980:BGF851989 BQB851980:BQB851989 BZX851980:BZX851989 CJT851980:CJT851989 CTP851980:CTP851989 DDL851980:DDL851989 DNH851980:DNH851989 DXD851980:DXD851989 EGZ851980:EGZ851989 EQV851980:EQV851989 FAR851980:FAR851989 FKN851980:FKN851989 FUJ851980:FUJ851989 GEF851980:GEF851989 GOB851980:GOB851989 GXX851980:GXX851989 HHT851980:HHT851989 HRP851980:HRP851989 IBL851980:IBL851989 ILH851980:ILH851989 IVD851980:IVD851989 JEZ851980:JEZ851989 JOV851980:JOV851989 JYR851980:JYR851989 KIN851980:KIN851989 KSJ851980:KSJ851989 LCF851980:LCF851989 LMB851980:LMB851989 LVX851980:LVX851989 MFT851980:MFT851989 MPP851980:MPP851989 MZL851980:MZL851989 NJH851980:NJH851989 NTD851980:NTD851989 OCZ851980:OCZ851989 OMV851980:OMV851989 OWR851980:OWR851989 PGN851980:PGN851989 PQJ851980:PQJ851989 QAF851980:QAF851989 QKB851980:QKB851989 QTX851980:QTX851989 RDT851980:RDT851989 RNP851980:RNP851989 RXL851980:RXL851989 SHH851980:SHH851989 SRD851980:SRD851989 TAZ851980:TAZ851989 TKV851980:TKV851989 TUR851980:TUR851989 UEN851980:UEN851989 UOJ851980:UOJ851989 UYF851980:UYF851989 VIB851980:VIB851989 VRX851980:VRX851989 WBT851980:WBT851989 WLP851980:WLP851989 WVL851980:WVL851989 D917516:D917525 IZ917516:IZ917525 SV917516:SV917525 ACR917516:ACR917525 AMN917516:AMN917525 AWJ917516:AWJ917525 BGF917516:BGF917525 BQB917516:BQB917525 BZX917516:BZX917525 CJT917516:CJT917525 CTP917516:CTP917525 DDL917516:DDL917525 DNH917516:DNH917525 DXD917516:DXD917525 EGZ917516:EGZ917525 EQV917516:EQV917525 FAR917516:FAR917525 FKN917516:FKN917525 FUJ917516:FUJ917525 GEF917516:GEF917525 GOB917516:GOB917525 GXX917516:GXX917525 HHT917516:HHT917525 HRP917516:HRP917525 IBL917516:IBL917525 ILH917516:ILH917525 IVD917516:IVD917525 JEZ917516:JEZ917525 JOV917516:JOV917525 JYR917516:JYR917525 KIN917516:KIN917525 KSJ917516:KSJ917525 LCF917516:LCF917525 LMB917516:LMB917525 LVX917516:LVX917525 MFT917516:MFT917525 MPP917516:MPP917525 MZL917516:MZL917525 NJH917516:NJH917525 NTD917516:NTD917525 OCZ917516:OCZ917525 OMV917516:OMV917525 OWR917516:OWR917525 PGN917516:PGN917525 PQJ917516:PQJ917525 QAF917516:QAF917525 QKB917516:QKB917525 QTX917516:QTX917525 RDT917516:RDT917525 RNP917516:RNP917525 RXL917516:RXL917525 SHH917516:SHH917525 SRD917516:SRD917525 TAZ917516:TAZ917525 TKV917516:TKV917525 TUR917516:TUR917525 UEN917516:UEN917525 UOJ917516:UOJ917525 UYF917516:UYF917525 VIB917516:VIB917525 VRX917516:VRX917525 WBT917516:WBT917525 WLP917516:WLP917525 WVL917516:WVL917525 D983052:D983061 IZ983052:IZ983061 SV983052:SV983061 ACR983052:ACR983061 AMN983052:AMN983061 AWJ983052:AWJ983061 BGF983052:BGF983061 BQB983052:BQB983061 BZX983052:BZX983061 CJT983052:CJT983061 CTP983052:CTP983061 DDL983052:DDL983061 DNH983052:DNH983061 DXD983052:DXD983061 EGZ983052:EGZ983061 EQV983052:EQV983061 FAR983052:FAR983061 FKN983052:FKN983061 FUJ983052:FUJ983061 GEF983052:GEF983061 GOB983052:GOB983061 GXX983052:GXX983061 HHT983052:HHT983061 HRP983052:HRP983061 IBL983052:IBL983061 ILH983052:ILH983061 IVD983052:IVD983061 JEZ983052:JEZ983061 JOV983052:JOV983061 JYR983052:JYR983061 KIN983052:KIN983061 KSJ983052:KSJ983061 LCF983052:LCF983061 LMB983052:LMB983061 LVX983052:LVX983061 MFT983052:MFT983061 MPP983052:MPP983061 MZL983052:MZL983061 NJH983052:NJH983061 NTD983052:NTD983061 OCZ983052:OCZ983061 OMV983052:OMV983061 OWR983052:OWR983061 PGN983052:PGN983061 PQJ983052:PQJ983061 QAF983052:QAF983061 QKB983052:QKB983061 QTX983052:QTX983061 RDT983052:RDT983061 RNP983052:RNP983061 RXL983052:RXL983061 SHH983052:SHH983061 SRD983052:SRD983061 TAZ983052:TAZ983061 TKV983052:TKV983061 TUR983052:TUR983061 UEN983052:UEN983061 UOJ983052:UOJ983061 UYF983052:UYF983061 VIB983052:VIB983061 VRX983052:VRX983061 WBT983052:WBT983061 WLP983052:WLP983061 WVL983052:WVL983061">
      <formula1>-999999999999999</formula1>
      <formula2>999999999999999</formula2>
    </dataValidation>
  </dataValidations>
  <pageMargins left="0.98425196850393704" right="0.39370078740157483" top="0.39370078740157483" bottom="0.39370078740157483" header="0" footer="0"/>
  <pageSetup paperSize="9" orientation="portrait" r:id="rId1"/>
</worksheet>
</file>

<file path=xl/worksheets/sheet4.xml><?xml version="1.0" encoding="utf-8"?>
<worksheet xmlns="http://schemas.openxmlformats.org/spreadsheetml/2006/main" xmlns:r="http://schemas.openxmlformats.org/officeDocument/2006/relationships">
  <dimension ref="A1:F62"/>
  <sheetViews>
    <sheetView workbookViewId="0">
      <selection activeCell="E12" sqref="E12:H12"/>
    </sheetView>
  </sheetViews>
  <sheetFormatPr defaultColWidth="5.5703125" defaultRowHeight="10.5"/>
  <cols>
    <col min="1" max="1" width="5.5703125" style="57"/>
    <col min="2" max="2" width="52" style="5" customWidth="1"/>
    <col min="3" max="3" width="8.42578125" style="105" customWidth="1"/>
    <col min="4" max="4" width="14.5703125" style="115" customWidth="1"/>
    <col min="5" max="7" width="9.28515625" style="5" customWidth="1"/>
    <col min="8" max="16384" width="5.5703125" style="5"/>
  </cols>
  <sheetData>
    <row r="1" spans="1:6" ht="55.5" customHeight="1">
      <c r="A1" s="19" t="s">
        <v>270</v>
      </c>
      <c r="B1" s="19"/>
      <c r="C1" s="19"/>
      <c r="D1" s="19"/>
    </row>
    <row r="2" spans="1:6" ht="12.75">
      <c r="A2" s="1"/>
      <c r="B2" s="11"/>
      <c r="C2" s="11"/>
      <c r="D2" s="11"/>
    </row>
    <row r="3" spans="1:6" s="51" customFormat="1">
      <c r="A3" s="47" t="s">
        <v>2</v>
      </c>
      <c r="B3" s="48"/>
      <c r="C3" s="49" t="str">
        <f>'[8]фин-хоз деят'!$C$3:$D$3</f>
        <v>ООО "Сахалинская Газовая Энергетическая компания"</v>
      </c>
      <c r="D3" s="50"/>
    </row>
    <row r="4" spans="1:6" s="51" customFormat="1" ht="21" customHeight="1">
      <c r="A4" s="47" t="s">
        <v>3</v>
      </c>
      <c r="B4" s="48"/>
      <c r="C4" s="49">
        <v>6501178250</v>
      </c>
      <c r="D4" s="50"/>
    </row>
    <row r="5" spans="1:6" s="51" customFormat="1">
      <c r="A5" s="47" t="s">
        <v>4</v>
      </c>
      <c r="B5" s="48"/>
      <c r="C5" s="49">
        <v>650101001</v>
      </c>
      <c r="D5" s="50"/>
    </row>
    <row r="6" spans="1:6" s="51" customFormat="1" ht="32.25" customHeight="1">
      <c r="A6" s="47" t="s">
        <v>5</v>
      </c>
      <c r="B6" s="48"/>
      <c r="C6" s="49" t="str">
        <f>'3.2.'!C6:D6</f>
        <v>693013, г.Южно-Сахалинск, ул. Лунного света,25</v>
      </c>
      <c r="D6" s="50"/>
    </row>
    <row r="7" spans="1:6" s="51" customFormat="1" ht="16.5" customHeight="1">
      <c r="A7" s="52"/>
      <c r="B7" s="52"/>
      <c r="C7" s="103"/>
      <c r="D7" s="17"/>
    </row>
    <row r="8" spans="1:6" s="51" customFormat="1" ht="16.5" customHeight="1">
      <c r="A8" s="52"/>
      <c r="B8" s="52"/>
      <c r="C8" s="103"/>
      <c r="D8" s="17"/>
    </row>
    <row r="9" spans="1:6">
      <c r="A9" s="46"/>
      <c r="B9" s="6"/>
      <c r="C9" s="102"/>
      <c r="D9" s="6"/>
    </row>
    <row r="10" spans="1:6" ht="16.5">
      <c r="A10" s="2" t="s">
        <v>7</v>
      </c>
      <c r="B10" s="3" t="s">
        <v>8</v>
      </c>
      <c r="C10" s="98" t="s">
        <v>9</v>
      </c>
      <c r="D10" s="4" t="s">
        <v>10</v>
      </c>
    </row>
    <row r="11" spans="1:6" ht="28.5" customHeight="1">
      <c r="A11" s="53" t="s">
        <v>124</v>
      </c>
      <c r="B11" s="54" t="s">
        <v>125</v>
      </c>
      <c r="C11" s="104" t="s">
        <v>12</v>
      </c>
      <c r="D11" s="111" t="s">
        <v>272</v>
      </c>
    </row>
    <row r="12" spans="1:6">
      <c r="A12" s="53" t="s">
        <v>199</v>
      </c>
      <c r="B12" s="54" t="s">
        <v>14</v>
      </c>
      <c r="C12" s="104" t="s">
        <v>15</v>
      </c>
      <c r="D12" s="118">
        <f>[11]Стоки!$I$109</f>
        <v>5049.8540632513977</v>
      </c>
      <c r="E12" s="56"/>
      <c r="F12" s="56"/>
    </row>
    <row r="13" spans="1:6" ht="21">
      <c r="A13" s="53" t="s">
        <v>273</v>
      </c>
      <c r="B13" s="54" t="s">
        <v>127</v>
      </c>
      <c r="C13" s="104" t="s">
        <v>15</v>
      </c>
      <c r="D13" s="118">
        <f>[11]Стоки!$I$96</f>
        <v>5029.9140632513981</v>
      </c>
    </row>
    <row r="14" spans="1:6" ht="21">
      <c r="A14" s="53" t="s">
        <v>17</v>
      </c>
      <c r="B14" s="54" t="s">
        <v>274</v>
      </c>
      <c r="C14" s="104" t="s">
        <v>15</v>
      </c>
      <c r="D14" s="118"/>
    </row>
    <row r="15" spans="1:6" ht="31.5">
      <c r="A15" s="53" t="s">
        <v>19</v>
      </c>
      <c r="B15" s="54" t="s">
        <v>143</v>
      </c>
      <c r="C15" s="104" t="s">
        <v>15</v>
      </c>
      <c r="D15" s="119">
        <f>[11]Стоки!$I$13</f>
        <v>877.52244799999994</v>
      </c>
    </row>
    <row r="16" spans="1:6">
      <c r="A16" s="53" t="s">
        <v>205</v>
      </c>
      <c r="B16" s="54" t="s">
        <v>275</v>
      </c>
      <c r="C16" s="104" t="s">
        <v>25</v>
      </c>
      <c r="D16" s="120">
        <f>[6]Стоки!$G$15</f>
        <v>3.2936000000000001</v>
      </c>
    </row>
    <row r="17" spans="1:4">
      <c r="A17" s="53" t="s">
        <v>207</v>
      </c>
      <c r="B17" s="54" t="s">
        <v>276</v>
      </c>
      <c r="C17" s="104" t="s">
        <v>277</v>
      </c>
      <c r="D17" s="121">
        <f>[11]Стоки!$I$16</f>
        <v>290.83999999999997</v>
      </c>
    </row>
    <row r="18" spans="1:4">
      <c r="A18" s="53" t="s">
        <v>21</v>
      </c>
      <c r="B18" s="54" t="s">
        <v>278</v>
      </c>
      <c r="C18" s="104" t="s">
        <v>15</v>
      </c>
      <c r="D18" s="118">
        <f>[11]Стоки!$I$12</f>
        <v>15.04</v>
      </c>
    </row>
    <row r="19" spans="1:4">
      <c r="A19" s="53" t="s">
        <v>23</v>
      </c>
      <c r="B19" s="54" t="s">
        <v>210</v>
      </c>
      <c r="C19" s="104" t="s">
        <v>211</v>
      </c>
      <c r="D19" s="122">
        <f>0.5</f>
        <v>0.5</v>
      </c>
    </row>
    <row r="20" spans="1:4">
      <c r="A20" s="53" t="s">
        <v>212</v>
      </c>
      <c r="B20" s="54" t="s">
        <v>213</v>
      </c>
      <c r="C20" s="104" t="s">
        <v>211</v>
      </c>
      <c r="D20" s="118"/>
    </row>
    <row r="21" spans="1:4">
      <c r="A21" s="53" t="s">
        <v>214</v>
      </c>
      <c r="B21" s="54" t="s">
        <v>215</v>
      </c>
      <c r="C21" s="104" t="s">
        <v>211</v>
      </c>
      <c r="D21" s="118"/>
    </row>
    <row r="22" spans="1:4">
      <c r="A22" s="53" t="s">
        <v>216</v>
      </c>
      <c r="B22" s="54" t="s">
        <v>217</v>
      </c>
      <c r="C22" s="104" t="s">
        <v>211</v>
      </c>
      <c r="D22" s="118"/>
    </row>
    <row r="23" spans="1:4">
      <c r="A23" s="53" t="s">
        <v>218</v>
      </c>
      <c r="B23" s="54" t="s">
        <v>219</v>
      </c>
      <c r="C23" s="104" t="s">
        <v>211</v>
      </c>
      <c r="D23" s="118"/>
    </row>
    <row r="24" spans="1:4">
      <c r="A24" s="53" t="s">
        <v>220</v>
      </c>
      <c r="B24" s="54" t="s">
        <v>221</v>
      </c>
      <c r="C24" s="104" t="s">
        <v>211</v>
      </c>
      <c r="D24" s="118"/>
    </row>
    <row r="25" spans="1:4">
      <c r="A25" s="53" t="s">
        <v>222</v>
      </c>
      <c r="B25" s="54" t="s">
        <v>223</v>
      </c>
      <c r="C25" s="104" t="s">
        <v>211</v>
      </c>
      <c r="D25" s="118"/>
    </row>
    <row r="26" spans="1:4">
      <c r="A26" s="53" t="s">
        <v>224</v>
      </c>
      <c r="B26" s="54" t="s">
        <v>225</v>
      </c>
      <c r="C26" s="104" t="s">
        <v>211</v>
      </c>
      <c r="D26" s="118"/>
    </row>
    <row r="27" spans="1:4">
      <c r="A27" s="53" t="s">
        <v>226</v>
      </c>
      <c r="B27" s="54" t="s">
        <v>227</v>
      </c>
      <c r="C27" s="104" t="s">
        <v>211</v>
      </c>
      <c r="D27" s="118">
        <v>0.5</v>
      </c>
    </row>
    <row r="28" spans="1:4">
      <c r="A28" s="53" t="s">
        <v>29</v>
      </c>
      <c r="B28" s="54" t="s">
        <v>149</v>
      </c>
      <c r="C28" s="104" t="s">
        <v>15</v>
      </c>
      <c r="D28" s="118">
        <f>[11]Стоки!$I$48</f>
        <v>611.42999999999995</v>
      </c>
    </row>
    <row r="29" spans="1:4" ht="21">
      <c r="A29" s="53" t="s">
        <v>31</v>
      </c>
      <c r="B29" s="54" t="s">
        <v>36</v>
      </c>
      <c r="C29" s="104" t="s">
        <v>15</v>
      </c>
      <c r="D29" s="118">
        <f>[11]Стоки!$I$54</f>
        <v>197.49</v>
      </c>
    </row>
    <row r="30" spans="1:4">
      <c r="A30" s="53" t="s">
        <v>33</v>
      </c>
      <c r="B30" s="54" t="s">
        <v>38</v>
      </c>
      <c r="C30" s="104" t="s">
        <v>15</v>
      </c>
      <c r="D30" s="118"/>
    </row>
    <row r="31" spans="1:4" ht="21">
      <c r="A31" s="53" t="s">
        <v>35</v>
      </c>
      <c r="B31" s="54" t="s">
        <v>153</v>
      </c>
      <c r="C31" s="104" t="s">
        <v>15</v>
      </c>
      <c r="D31" s="118">
        <f>[11]Стоки!$I$56</f>
        <v>1719.47</v>
      </c>
    </row>
    <row r="32" spans="1:4">
      <c r="A32" s="53" t="s">
        <v>37</v>
      </c>
      <c r="B32" s="54" t="s">
        <v>279</v>
      </c>
      <c r="C32" s="104" t="s">
        <v>15</v>
      </c>
      <c r="D32" s="118">
        <f>[11]Стоки!$I$70</f>
        <v>528.23</v>
      </c>
    </row>
    <row r="33" spans="1:5">
      <c r="A33" s="53" t="s">
        <v>228</v>
      </c>
      <c r="B33" s="54" t="s">
        <v>156</v>
      </c>
      <c r="C33" s="104" t="s">
        <v>15</v>
      </c>
      <c r="D33" s="118">
        <f>[11]Стоки!$I$71</f>
        <v>192.58</v>
      </c>
    </row>
    <row r="34" spans="1:5">
      <c r="A34" s="53" t="s">
        <v>229</v>
      </c>
      <c r="B34" s="54" t="s">
        <v>52</v>
      </c>
      <c r="C34" s="104" t="s">
        <v>15</v>
      </c>
      <c r="D34" s="118">
        <f>[11]Стоки!$I$74</f>
        <v>62.2</v>
      </c>
    </row>
    <row r="35" spans="1:5">
      <c r="A35" s="53" t="s">
        <v>39</v>
      </c>
      <c r="B35" s="54" t="s">
        <v>230</v>
      </c>
      <c r="C35" s="104" t="s">
        <v>15</v>
      </c>
      <c r="D35" s="118">
        <f>[11]Стоки!$I$92</f>
        <v>636.6</v>
      </c>
    </row>
    <row r="36" spans="1:5">
      <c r="A36" s="53" t="s">
        <v>231</v>
      </c>
      <c r="B36" s="54" t="s">
        <v>156</v>
      </c>
      <c r="C36" s="104" t="s">
        <v>15</v>
      </c>
      <c r="D36" s="118">
        <f>[11]Стоки!$I$93</f>
        <v>371.72</v>
      </c>
    </row>
    <row r="37" spans="1:5">
      <c r="A37" s="53" t="s">
        <v>232</v>
      </c>
      <c r="B37" s="54" t="s">
        <v>52</v>
      </c>
      <c r="C37" s="104" t="s">
        <v>15</v>
      </c>
      <c r="D37" s="118">
        <f>[11]Стоки!$I$80</f>
        <v>55.06</v>
      </c>
    </row>
    <row r="38" spans="1:5">
      <c r="A38" s="53" t="s">
        <v>41</v>
      </c>
      <c r="B38" s="54" t="s">
        <v>280</v>
      </c>
      <c r="C38" s="104" t="s">
        <v>15</v>
      </c>
      <c r="D38" s="55"/>
    </row>
    <row r="39" spans="1:5">
      <c r="A39" s="53" t="s">
        <v>43</v>
      </c>
      <c r="B39" s="54" t="s">
        <v>165</v>
      </c>
      <c r="C39" s="104" t="s">
        <v>15</v>
      </c>
      <c r="D39" s="55"/>
    </row>
    <row r="40" spans="1:5">
      <c r="A40" s="53" t="s">
        <v>45</v>
      </c>
      <c r="B40" s="57" t="s">
        <v>167</v>
      </c>
      <c r="C40" s="104" t="s">
        <v>15</v>
      </c>
      <c r="D40" s="55"/>
    </row>
    <row r="41" spans="1:5">
      <c r="A41" s="53" t="s">
        <v>233</v>
      </c>
      <c r="B41" s="54" t="s">
        <v>169</v>
      </c>
      <c r="C41" s="104" t="s">
        <v>15</v>
      </c>
      <c r="D41" s="55"/>
    </row>
    <row r="42" spans="1:5">
      <c r="A42" s="53" t="s">
        <v>234</v>
      </c>
      <c r="B42" s="54" t="s">
        <v>46</v>
      </c>
      <c r="C42" s="104" t="s">
        <v>15</v>
      </c>
      <c r="D42" s="118"/>
    </row>
    <row r="43" spans="1:5" ht="31.5">
      <c r="A43" s="53" t="s">
        <v>47</v>
      </c>
      <c r="B43" s="54" t="s">
        <v>58</v>
      </c>
      <c r="C43" s="104" t="s">
        <v>15</v>
      </c>
      <c r="D43" s="118"/>
    </row>
    <row r="44" spans="1:5" ht="21">
      <c r="A44" s="53" t="s">
        <v>59</v>
      </c>
      <c r="B44" s="54" t="s">
        <v>172</v>
      </c>
      <c r="C44" s="104" t="s">
        <v>15</v>
      </c>
      <c r="D44" s="118">
        <f>D12-D13</f>
        <v>19.9399999999996</v>
      </c>
      <c r="E44" s="56"/>
    </row>
    <row r="45" spans="1:5">
      <c r="A45" s="53" t="s">
        <v>61</v>
      </c>
      <c r="B45" s="54" t="s">
        <v>174</v>
      </c>
      <c r="C45" s="104" t="s">
        <v>15</v>
      </c>
      <c r="D45" s="118"/>
    </row>
    <row r="46" spans="1:5" ht="42">
      <c r="A46" s="53" t="s">
        <v>63</v>
      </c>
      <c r="B46" s="54" t="s">
        <v>281</v>
      </c>
      <c r="C46" s="104" t="s">
        <v>15</v>
      </c>
      <c r="D46" s="118"/>
    </row>
    <row r="47" spans="1:5">
      <c r="A47" s="53" t="s">
        <v>65</v>
      </c>
      <c r="B47" s="54" t="s">
        <v>237</v>
      </c>
      <c r="C47" s="104" t="s">
        <v>15</v>
      </c>
      <c r="D47" s="118"/>
    </row>
    <row r="48" spans="1:5">
      <c r="A48" s="53" t="s">
        <v>177</v>
      </c>
      <c r="B48" s="54" t="s">
        <v>282</v>
      </c>
      <c r="C48" s="104" t="s">
        <v>15</v>
      </c>
      <c r="D48" s="118"/>
    </row>
    <row r="49" spans="1:4">
      <c r="A49" s="53" t="s">
        <v>69</v>
      </c>
      <c r="B49" s="54" t="s">
        <v>283</v>
      </c>
      <c r="C49" s="104" t="s">
        <v>180</v>
      </c>
      <c r="D49" s="118"/>
    </row>
    <row r="50" spans="1:4" ht="21">
      <c r="A50" s="53" t="s">
        <v>71</v>
      </c>
      <c r="B50" s="54" t="s">
        <v>284</v>
      </c>
      <c r="C50" s="104" t="s">
        <v>180</v>
      </c>
      <c r="D50" s="118"/>
    </row>
    <row r="51" spans="1:4">
      <c r="A51" s="53" t="s">
        <v>74</v>
      </c>
      <c r="B51" s="54" t="s">
        <v>285</v>
      </c>
      <c r="C51" s="104" t="s">
        <v>180</v>
      </c>
      <c r="D51" s="121">
        <f>[11]Стоки!$I$5/1000</f>
        <v>53.908239999999999</v>
      </c>
    </row>
    <row r="52" spans="1:4" ht="21">
      <c r="A52" s="53" t="s">
        <v>76</v>
      </c>
      <c r="B52" s="58" t="s">
        <v>286</v>
      </c>
      <c r="C52" s="104" t="s">
        <v>92</v>
      </c>
      <c r="D52" s="118"/>
    </row>
    <row r="53" spans="1:4" ht="21">
      <c r="A53" s="53" t="s">
        <v>79</v>
      </c>
      <c r="B53" s="58" t="s">
        <v>287</v>
      </c>
      <c r="C53" s="104" t="s">
        <v>92</v>
      </c>
      <c r="D53" s="118"/>
    </row>
    <row r="54" spans="1:4">
      <c r="A54" s="53" t="s">
        <v>81</v>
      </c>
      <c r="B54" s="58" t="s">
        <v>288</v>
      </c>
      <c r="C54" s="104" t="s">
        <v>253</v>
      </c>
      <c r="D54" s="123"/>
    </row>
    <row r="55" spans="1:4">
      <c r="A55" s="53" t="s">
        <v>87</v>
      </c>
      <c r="B55" s="58" t="s">
        <v>289</v>
      </c>
      <c r="C55" s="104" t="s">
        <v>253</v>
      </c>
      <c r="D55" s="123">
        <v>2</v>
      </c>
    </row>
    <row r="56" spans="1:4" ht="13.5" customHeight="1">
      <c r="A56" s="53" t="s">
        <v>90</v>
      </c>
      <c r="B56" s="58" t="s">
        <v>290</v>
      </c>
      <c r="C56" s="104" t="s">
        <v>104</v>
      </c>
      <c r="D56" s="123">
        <v>2</v>
      </c>
    </row>
    <row r="57" spans="1:4">
      <c r="A57" s="59"/>
      <c r="B57" s="59"/>
      <c r="C57" s="59"/>
      <c r="D57" s="59"/>
    </row>
    <row r="58" spans="1:4">
      <c r="A58" s="60" t="s">
        <v>114</v>
      </c>
      <c r="B58" s="60"/>
    </row>
    <row r="59" spans="1:4">
      <c r="A59" s="57" t="s">
        <v>115</v>
      </c>
      <c r="B59" s="61" t="s">
        <v>193</v>
      </c>
      <c r="C59" s="43"/>
      <c r="D59" s="43"/>
    </row>
    <row r="60" spans="1:4">
      <c r="A60" s="57" t="s">
        <v>117</v>
      </c>
      <c r="B60" s="61" t="s">
        <v>194</v>
      </c>
      <c r="C60" s="61"/>
      <c r="D60" s="61"/>
    </row>
    <row r="61" spans="1:4">
      <c r="A61" s="57" t="s">
        <v>119</v>
      </c>
      <c r="B61" s="61" t="s">
        <v>195</v>
      </c>
      <c r="C61" s="61"/>
      <c r="D61" s="61"/>
    </row>
    <row r="62" spans="1:4">
      <c r="A62" s="62"/>
      <c r="B62" s="62"/>
      <c r="C62" s="62"/>
      <c r="D62" s="62"/>
    </row>
  </sheetData>
  <mergeCells count="15">
    <mergeCell ref="A5:B5"/>
    <mergeCell ref="C5:D5"/>
    <mergeCell ref="A1:D1"/>
    <mergeCell ref="A3:B3"/>
    <mergeCell ref="C3:D3"/>
    <mergeCell ref="A4:B4"/>
    <mergeCell ref="C4:D4"/>
    <mergeCell ref="B61:D61"/>
    <mergeCell ref="A62:D62"/>
    <mergeCell ref="A6:B6"/>
    <mergeCell ref="C6:D6"/>
    <mergeCell ref="A57:D57"/>
    <mergeCell ref="A58:B58"/>
    <mergeCell ref="B59:D59"/>
    <mergeCell ref="B60:D60"/>
  </mergeCells>
  <dataValidations count="2">
    <dataValidation type="decimal" allowBlank="1" showInputMessage="1" showErrorMessage="1" sqref="D12:D18 IZ12:IZ18 SV12:SV18 ACR12:ACR18 AMN12:AMN18 AWJ12:AWJ18 BGF12:BGF18 BQB12:BQB18 BZX12:BZX18 CJT12:CJT18 CTP12:CTP18 DDL12:DDL18 DNH12:DNH18 DXD12:DXD18 EGZ12:EGZ18 EQV12:EQV18 FAR12:FAR18 FKN12:FKN18 FUJ12:FUJ18 GEF12:GEF18 GOB12:GOB18 GXX12:GXX18 HHT12:HHT18 HRP12:HRP18 IBL12:IBL18 ILH12:ILH18 IVD12:IVD18 JEZ12:JEZ18 JOV12:JOV18 JYR12:JYR18 KIN12:KIN18 KSJ12:KSJ18 LCF12:LCF18 LMB12:LMB18 LVX12:LVX18 MFT12:MFT18 MPP12:MPP18 MZL12:MZL18 NJH12:NJH18 NTD12:NTD18 OCZ12:OCZ18 OMV12:OMV18 OWR12:OWR18 PGN12:PGN18 PQJ12:PQJ18 QAF12:QAF18 QKB12:QKB18 QTX12:QTX18 RDT12:RDT18 RNP12:RNP18 RXL12:RXL18 SHH12:SHH18 SRD12:SRD18 TAZ12:TAZ18 TKV12:TKV18 TUR12:TUR18 UEN12:UEN18 UOJ12:UOJ18 UYF12:UYF18 VIB12:VIB18 VRX12:VRX18 WBT12:WBT18 WLP12:WLP18 WVL12:WVL18 D65548:D65554 IZ65548:IZ65554 SV65548:SV65554 ACR65548:ACR65554 AMN65548:AMN65554 AWJ65548:AWJ65554 BGF65548:BGF65554 BQB65548:BQB65554 BZX65548:BZX65554 CJT65548:CJT65554 CTP65548:CTP65554 DDL65548:DDL65554 DNH65548:DNH65554 DXD65548:DXD65554 EGZ65548:EGZ65554 EQV65548:EQV65554 FAR65548:FAR65554 FKN65548:FKN65554 FUJ65548:FUJ65554 GEF65548:GEF65554 GOB65548:GOB65554 GXX65548:GXX65554 HHT65548:HHT65554 HRP65548:HRP65554 IBL65548:IBL65554 ILH65548:ILH65554 IVD65548:IVD65554 JEZ65548:JEZ65554 JOV65548:JOV65554 JYR65548:JYR65554 KIN65548:KIN65554 KSJ65548:KSJ65554 LCF65548:LCF65554 LMB65548:LMB65554 LVX65548:LVX65554 MFT65548:MFT65554 MPP65548:MPP65554 MZL65548:MZL65554 NJH65548:NJH65554 NTD65548:NTD65554 OCZ65548:OCZ65554 OMV65548:OMV65554 OWR65548:OWR65554 PGN65548:PGN65554 PQJ65548:PQJ65554 QAF65548:QAF65554 QKB65548:QKB65554 QTX65548:QTX65554 RDT65548:RDT65554 RNP65548:RNP65554 RXL65548:RXL65554 SHH65548:SHH65554 SRD65548:SRD65554 TAZ65548:TAZ65554 TKV65548:TKV65554 TUR65548:TUR65554 UEN65548:UEN65554 UOJ65548:UOJ65554 UYF65548:UYF65554 VIB65548:VIB65554 VRX65548:VRX65554 WBT65548:WBT65554 WLP65548:WLP65554 WVL65548:WVL65554 D131084:D131090 IZ131084:IZ131090 SV131084:SV131090 ACR131084:ACR131090 AMN131084:AMN131090 AWJ131084:AWJ131090 BGF131084:BGF131090 BQB131084:BQB131090 BZX131084:BZX131090 CJT131084:CJT131090 CTP131084:CTP131090 DDL131084:DDL131090 DNH131084:DNH131090 DXD131084:DXD131090 EGZ131084:EGZ131090 EQV131084:EQV131090 FAR131084:FAR131090 FKN131084:FKN131090 FUJ131084:FUJ131090 GEF131084:GEF131090 GOB131084:GOB131090 GXX131084:GXX131090 HHT131084:HHT131090 HRP131084:HRP131090 IBL131084:IBL131090 ILH131084:ILH131090 IVD131084:IVD131090 JEZ131084:JEZ131090 JOV131084:JOV131090 JYR131084:JYR131090 KIN131084:KIN131090 KSJ131084:KSJ131090 LCF131084:LCF131090 LMB131084:LMB131090 LVX131084:LVX131090 MFT131084:MFT131090 MPP131084:MPP131090 MZL131084:MZL131090 NJH131084:NJH131090 NTD131084:NTD131090 OCZ131084:OCZ131090 OMV131084:OMV131090 OWR131084:OWR131090 PGN131084:PGN131090 PQJ131084:PQJ131090 QAF131084:QAF131090 QKB131084:QKB131090 QTX131084:QTX131090 RDT131084:RDT131090 RNP131084:RNP131090 RXL131084:RXL131090 SHH131084:SHH131090 SRD131084:SRD131090 TAZ131084:TAZ131090 TKV131084:TKV131090 TUR131084:TUR131090 UEN131084:UEN131090 UOJ131084:UOJ131090 UYF131084:UYF131090 VIB131084:VIB131090 VRX131084:VRX131090 WBT131084:WBT131090 WLP131084:WLP131090 WVL131084:WVL131090 D196620:D196626 IZ196620:IZ196626 SV196620:SV196626 ACR196620:ACR196626 AMN196620:AMN196626 AWJ196620:AWJ196626 BGF196620:BGF196626 BQB196620:BQB196626 BZX196620:BZX196626 CJT196620:CJT196626 CTP196620:CTP196626 DDL196620:DDL196626 DNH196620:DNH196626 DXD196620:DXD196626 EGZ196620:EGZ196626 EQV196620:EQV196626 FAR196620:FAR196626 FKN196620:FKN196626 FUJ196620:FUJ196626 GEF196620:GEF196626 GOB196620:GOB196626 GXX196620:GXX196626 HHT196620:HHT196626 HRP196620:HRP196626 IBL196620:IBL196626 ILH196620:ILH196626 IVD196620:IVD196626 JEZ196620:JEZ196626 JOV196620:JOV196626 JYR196620:JYR196626 KIN196620:KIN196626 KSJ196620:KSJ196626 LCF196620:LCF196626 LMB196620:LMB196626 LVX196620:LVX196626 MFT196620:MFT196626 MPP196620:MPP196626 MZL196620:MZL196626 NJH196620:NJH196626 NTD196620:NTD196626 OCZ196620:OCZ196626 OMV196620:OMV196626 OWR196620:OWR196626 PGN196620:PGN196626 PQJ196620:PQJ196626 QAF196620:QAF196626 QKB196620:QKB196626 QTX196620:QTX196626 RDT196620:RDT196626 RNP196620:RNP196626 RXL196620:RXL196626 SHH196620:SHH196626 SRD196620:SRD196626 TAZ196620:TAZ196626 TKV196620:TKV196626 TUR196620:TUR196626 UEN196620:UEN196626 UOJ196620:UOJ196626 UYF196620:UYF196626 VIB196620:VIB196626 VRX196620:VRX196626 WBT196620:WBT196626 WLP196620:WLP196626 WVL196620:WVL196626 D262156:D262162 IZ262156:IZ262162 SV262156:SV262162 ACR262156:ACR262162 AMN262156:AMN262162 AWJ262156:AWJ262162 BGF262156:BGF262162 BQB262156:BQB262162 BZX262156:BZX262162 CJT262156:CJT262162 CTP262156:CTP262162 DDL262156:DDL262162 DNH262156:DNH262162 DXD262156:DXD262162 EGZ262156:EGZ262162 EQV262156:EQV262162 FAR262156:FAR262162 FKN262156:FKN262162 FUJ262156:FUJ262162 GEF262156:GEF262162 GOB262156:GOB262162 GXX262156:GXX262162 HHT262156:HHT262162 HRP262156:HRP262162 IBL262156:IBL262162 ILH262156:ILH262162 IVD262156:IVD262162 JEZ262156:JEZ262162 JOV262156:JOV262162 JYR262156:JYR262162 KIN262156:KIN262162 KSJ262156:KSJ262162 LCF262156:LCF262162 LMB262156:LMB262162 LVX262156:LVX262162 MFT262156:MFT262162 MPP262156:MPP262162 MZL262156:MZL262162 NJH262156:NJH262162 NTD262156:NTD262162 OCZ262156:OCZ262162 OMV262156:OMV262162 OWR262156:OWR262162 PGN262156:PGN262162 PQJ262156:PQJ262162 QAF262156:QAF262162 QKB262156:QKB262162 QTX262156:QTX262162 RDT262156:RDT262162 RNP262156:RNP262162 RXL262156:RXL262162 SHH262156:SHH262162 SRD262156:SRD262162 TAZ262156:TAZ262162 TKV262156:TKV262162 TUR262156:TUR262162 UEN262156:UEN262162 UOJ262156:UOJ262162 UYF262156:UYF262162 VIB262156:VIB262162 VRX262156:VRX262162 WBT262156:WBT262162 WLP262156:WLP262162 WVL262156:WVL262162 D327692:D327698 IZ327692:IZ327698 SV327692:SV327698 ACR327692:ACR327698 AMN327692:AMN327698 AWJ327692:AWJ327698 BGF327692:BGF327698 BQB327692:BQB327698 BZX327692:BZX327698 CJT327692:CJT327698 CTP327692:CTP327698 DDL327692:DDL327698 DNH327692:DNH327698 DXD327692:DXD327698 EGZ327692:EGZ327698 EQV327692:EQV327698 FAR327692:FAR327698 FKN327692:FKN327698 FUJ327692:FUJ327698 GEF327692:GEF327698 GOB327692:GOB327698 GXX327692:GXX327698 HHT327692:HHT327698 HRP327692:HRP327698 IBL327692:IBL327698 ILH327692:ILH327698 IVD327692:IVD327698 JEZ327692:JEZ327698 JOV327692:JOV327698 JYR327692:JYR327698 KIN327692:KIN327698 KSJ327692:KSJ327698 LCF327692:LCF327698 LMB327692:LMB327698 LVX327692:LVX327698 MFT327692:MFT327698 MPP327692:MPP327698 MZL327692:MZL327698 NJH327692:NJH327698 NTD327692:NTD327698 OCZ327692:OCZ327698 OMV327692:OMV327698 OWR327692:OWR327698 PGN327692:PGN327698 PQJ327692:PQJ327698 QAF327692:QAF327698 QKB327692:QKB327698 QTX327692:QTX327698 RDT327692:RDT327698 RNP327692:RNP327698 RXL327692:RXL327698 SHH327692:SHH327698 SRD327692:SRD327698 TAZ327692:TAZ327698 TKV327692:TKV327698 TUR327692:TUR327698 UEN327692:UEN327698 UOJ327692:UOJ327698 UYF327692:UYF327698 VIB327692:VIB327698 VRX327692:VRX327698 WBT327692:WBT327698 WLP327692:WLP327698 WVL327692:WVL327698 D393228:D393234 IZ393228:IZ393234 SV393228:SV393234 ACR393228:ACR393234 AMN393228:AMN393234 AWJ393228:AWJ393234 BGF393228:BGF393234 BQB393228:BQB393234 BZX393228:BZX393234 CJT393228:CJT393234 CTP393228:CTP393234 DDL393228:DDL393234 DNH393228:DNH393234 DXD393228:DXD393234 EGZ393228:EGZ393234 EQV393228:EQV393234 FAR393228:FAR393234 FKN393228:FKN393234 FUJ393228:FUJ393234 GEF393228:GEF393234 GOB393228:GOB393234 GXX393228:GXX393234 HHT393228:HHT393234 HRP393228:HRP393234 IBL393228:IBL393234 ILH393228:ILH393234 IVD393228:IVD393234 JEZ393228:JEZ393234 JOV393228:JOV393234 JYR393228:JYR393234 KIN393228:KIN393234 KSJ393228:KSJ393234 LCF393228:LCF393234 LMB393228:LMB393234 LVX393228:LVX393234 MFT393228:MFT393234 MPP393228:MPP393234 MZL393228:MZL393234 NJH393228:NJH393234 NTD393228:NTD393234 OCZ393228:OCZ393234 OMV393228:OMV393234 OWR393228:OWR393234 PGN393228:PGN393234 PQJ393228:PQJ393234 QAF393228:QAF393234 QKB393228:QKB393234 QTX393228:QTX393234 RDT393228:RDT393234 RNP393228:RNP393234 RXL393228:RXL393234 SHH393228:SHH393234 SRD393228:SRD393234 TAZ393228:TAZ393234 TKV393228:TKV393234 TUR393228:TUR393234 UEN393228:UEN393234 UOJ393228:UOJ393234 UYF393228:UYF393234 VIB393228:VIB393234 VRX393228:VRX393234 WBT393228:WBT393234 WLP393228:WLP393234 WVL393228:WVL393234 D458764:D458770 IZ458764:IZ458770 SV458764:SV458770 ACR458764:ACR458770 AMN458764:AMN458770 AWJ458764:AWJ458770 BGF458764:BGF458770 BQB458764:BQB458770 BZX458764:BZX458770 CJT458764:CJT458770 CTP458764:CTP458770 DDL458764:DDL458770 DNH458764:DNH458770 DXD458764:DXD458770 EGZ458764:EGZ458770 EQV458764:EQV458770 FAR458764:FAR458770 FKN458764:FKN458770 FUJ458764:FUJ458770 GEF458764:GEF458770 GOB458764:GOB458770 GXX458764:GXX458770 HHT458764:HHT458770 HRP458764:HRP458770 IBL458764:IBL458770 ILH458764:ILH458770 IVD458764:IVD458770 JEZ458764:JEZ458770 JOV458764:JOV458770 JYR458764:JYR458770 KIN458764:KIN458770 KSJ458764:KSJ458770 LCF458764:LCF458770 LMB458764:LMB458770 LVX458764:LVX458770 MFT458764:MFT458770 MPP458764:MPP458770 MZL458764:MZL458770 NJH458764:NJH458770 NTD458764:NTD458770 OCZ458764:OCZ458770 OMV458764:OMV458770 OWR458764:OWR458770 PGN458764:PGN458770 PQJ458764:PQJ458770 QAF458764:QAF458770 QKB458764:QKB458770 QTX458764:QTX458770 RDT458764:RDT458770 RNP458764:RNP458770 RXL458764:RXL458770 SHH458764:SHH458770 SRD458764:SRD458770 TAZ458764:TAZ458770 TKV458764:TKV458770 TUR458764:TUR458770 UEN458764:UEN458770 UOJ458764:UOJ458770 UYF458764:UYF458770 VIB458764:VIB458770 VRX458764:VRX458770 WBT458764:WBT458770 WLP458764:WLP458770 WVL458764:WVL458770 D524300:D524306 IZ524300:IZ524306 SV524300:SV524306 ACR524300:ACR524306 AMN524300:AMN524306 AWJ524300:AWJ524306 BGF524300:BGF524306 BQB524300:BQB524306 BZX524300:BZX524306 CJT524300:CJT524306 CTP524300:CTP524306 DDL524300:DDL524306 DNH524300:DNH524306 DXD524300:DXD524306 EGZ524300:EGZ524306 EQV524300:EQV524306 FAR524300:FAR524306 FKN524300:FKN524306 FUJ524300:FUJ524306 GEF524300:GEF524306 GOB524300:GOB524306 GXX524300:GXX524306 HHT524300:HHT524306 HRP524300:HRP524306 IBL524300:IBL524306 ILH524300:ILH524306 IVD524300:IVD524306 JEZ524300:JEZ524306 JOV524300:JOV524306 JYR524300:JYR524306 KIN524300:KIN524306 KSJ524300:KSJ524306 LCF524300:LCF524306 LMB524300:LMB524306 LVX524300:LVX524306 MFT524300:MFT524306 MPP524300:MPP524306 MZL524300:MZL524306 NJH524300:NJH524306 NTD524300:NTD524306 OCZ524300:OCZ524306 OMV524300:OMV524306 OWR524300:OWR524306 PGN524300:PGN524306 PQJ524300:PQJ524306 QAF524300:QAF524306 QKB524300:QKB524306 QTX524300:QTX524306 RDT524300:RDT524306 RNP524300:RNP524306 RXL524300:RXL524306 SHH524300:SHH524306 SRD524300:SRD524306 TAZ524300:TAZ524306 TKV524300:TKV524306 TUR524300:TUR524306 UEN524300:UEN524306 UOJ524300:UOJ524306 UYF524300:UYF524306 VIB524300:VIB524306 VRX524300:VRX524306 WBT524300:WBT524306 WLP524300:WLP524306 WVL524300:WVL524306 D589836:D589842 IZ589836:IZ589842 SV589836:SV589842 ACR589836:ACR589842 AMN589836:AMN589842 AWJ589836:AWJ589842 BGF589836:BGF589842 BQB589836:BQB589842 BZX589836:BZX589842 CJT589836:CJT589842 CTP589836:CTP589842 DDL589836:DDL589842 DNH589836:DNH589842 DXD589836:DXD589842 EGZ589836:EGZ589842 EQV589836:EQV589842 FAR589836:FAR589842 FKN589836:FKN589842 FUJ589836:FUJ589842 GEF589836:GEF589842 GOB589836:GOB589842 GXX589836:GXX589842 HHT589836:HHT589842 HRP589836:HRP589842 IBL589836:IBL589842 ILH589836:ILH589842 IVD589836:IVD589842 JEZ589836:JEZ589842 JOV589836:JOV589842 JYR589836:JYR589842 KIN589836:KIN589842 KSJ589836:KSJ589842 LCF589836:LCF589842 LMB589836:LMB589842 LVX589836:LVX589842 MFT589836:MFT589842 MPP589836:MPP589842 MZL589836:MZL589842 NJH589836:NJH589842 NTD589836:NTD589842 OCZ589836:OCZ589842 OMV589836:OMV589842 OWR589836:OWR589842 PGN589836:PGN589842 PQJ589836:PQJ589842 QAF589836:QAF589842 QKB589836:QKB589842 QTX589836:QTX589842 RDT589836:RDT589842 RNP589836:RNP589842 RXL589836:RXL589842 SHH589836:SHH589842 SRD589836:SRD589842 TAZ589836:TAZ589842 TKV589836:TKV589842 TUR589836:TUR589842 UEN589836:UEN589842 UOJ589836:UOJ589842 UYF589836:UYF589842 VIB589836:VIB589842 VRX589836:VRX589842 WBT589836:WBT589842 WLP589836:WLP589842 WVL589836:WVL589842 D655372:D655378 IZ655372:IZ655378 SV655372:SV655378 ACR655372:ACR655378 AMN655372:AMN655378 AWJ655372:AWJ655378 BGF655372:BGF655378 BQB655372:BQB655378 BZX655372:BZX655378 CJT655372:CJT655378 CTP655372:CTP655378 DDL655372:DDL655378 DNH655372:DNH655378 DXD655372:DXD655378 EGZ655372:EGZ655378 EQV655372:EQV655378 FAR655372:FAR655378 FKN655372:FKN655378 FUJ655372:FUJ655378 GEF655372:GEF655378 GOB655372:GOB655378 GXX655372:GXX655378 HHT655372:HHT655378 HRP655372:HRP655378 IBL655372:IBL655378 ILH655372:ILH655378 IVD655372:IVD655378 JEZ655372:JEZ655378 JOV655372:JOV655378 JYR655372:JYR655378 KIN655372:KIN655378 KSJ655372:KSJ655378 LCF655372:LCF655378 LMB655372:LMB655378 LVX655372:LVX655378 MFT655372:MFT655378 MPP655372:MPP655378 MZL655372:MZL655378 NJH655372:NJH655378 NTD655372:NTD655378 OCZ655372:OCZ655378 OMV655372:OMV655378 OWR655372:OWR655378 PGN655372:PGN655378 PQJ655372:PQJ655378 QAF655372:QAF655378 QKB655372:QKB655378 QTX655372:QTX655378 RDT655372:RDT655378 RNP655372:RNP655378 RXL655372:RXL655378 SHH655372:SHH655378 SRD655372:SRD655378 TAZ655372:TAZ655378 TKV655372:TKV655378 TUR655372:TUR655378 UEN655372:UEN655378 UOJ655372:UOJ655378 UYF655372:UYF655378 VIB655372:VIB655378 VRX655372:VRX655378 WBT655372:WBT655378 WLP655372:WLP655378 WVL655372:WVL655378 D720908:D720914 IZ720908:IZ720914 SV720908:SV720914 ACR720908:ACR720914 AMN720908:AMN720914 AWJ720908:AWJ720914 BGF720908:BGF720914 BQB720908:BQB720914 BZX720908:BZX720914 CJT720908:CJT720914 CTP720908:CTP720914 DDL720908:DDL720914 DNH720908:DNH720914 DXD720908:DXD720914 EGZ720908:EGZ720914 EQV720908:EQV720914 FAR720908:FAR720914 FKN720908:FKN720914 FUJ720908:FUJ720914 GEF720908:GEF720914 GOB720908:GOB720914 GXX720908:GXX720914 HHT720908:HHT720914 HRP720908:HRP720914 IBL720908:IBL720914 ILH720908:ILH720914 IVD720908:IVD720914 JEZ720908:JEZ720914 JOV720908:JOV720914 JYR720908:JYR720914 KIN720908:KIN720914 KSJ720908:KSJ720914 LCF720908:LCF720914 LMB720908:LMB720914 LVX720908:LVX720914 MFT720908:MFT720914 MPP720908:MPP720914 MZL720908:MZL720914 NJH720908:NJH720914 NTD720908:NTD720914 OCZ720908:OCZ720914 OMV720908:OMV720914 OWR720908:OWR720914 PGN720908:PGN720914 PQJ720908:PQJ720914 QAF720908:QAF720914 QKB720908:QKB720914 QTX720908:QTX720914 RDT720908:RDT720914 RNP720908:RNP720914 RXL720908:RXL720914 SHH720908:SHH720914 SRD720908:SRD720914 TAZ720908:TAZ720914 TKV720908:TKV720914 TUR720908:TUR720914 UEN720908:UEN720914 UOJ720908:UOJ720914 UYF720908:UYF720914 VIB720908:VIB720914 VRX720908:VRX720914 WBT720908:WBT720914 WLP720908:WLP720914 WVL720908:WVL720914 D786444:D786450 IZ786444:IZ786450 SV786444:SV786450 ACR786444:ACR786450 AMN786444:AMN786450 AWJ786444:AWJ786450 BGF786444:BGF786450 BQB786444:BQB786450 BZX786444:BZX786450 CJT786444:CJT786450 CTP786444:CTP786450 DDL786444:DDL786450 DNH786444:DNH786450 DXD786444:DXD786450 EGZ786444:EGZ786450 EQV786444:EQV786450 FAR786444:FAR786450 FKN786444:FKN786450 FUJ786444:FUJ786450 GEF786444:GEF786450 GOB786444:GOB786450 GXX786444:GXX786450 HHT786444:HHT786450 HRP786444:HRP786450 IBL786444:IBL786450 ILH786444:ILH786450 IVD786444:IVD786450 JEZ786444:JEZ786450 JOV786444:JOV786450 JYR786444:JYR786450 KIN786444:KIN786450 KSJ786444:KSJ786450 LCF786444:LCF786450 LMB786444:LMB786450 LVX786444:LVX786450 MFT786444:MFT786450 MPP786444:MPP786450 MZL786444:MZL786450 NJH786444:NJH786450 NTD786444:NTD786450 OCZ786444:OCZ786450 OMV786444:OMV786450 OWR786444:OWR786450 PGN786444:PGN786450 PQJ786444:PQJ786450 QAF786444:QAF786450 QKB786444:QKB786450 QTX786444:QTX786450 RDT786444:RDT786450 RNP786444:RNP786450 RXL786444:RXL786450 SHH786444:SHH786450 SRD786444:SRD786450 TAZ786444:TAZ786450 TKV786444:TKV786450 TUR786444:TUR786450 UEN786444:UEN786450 UOJ786444:UOJ786450 UYF786444:UYF786450 VIB786444:VIB786450 VRX786444:VRX786450 WBT786444:WBT786450 WLP786444:WLP786450 WVL786444:WVL786450 D851980:D851986 IZ851980:IZ851986 SV851980:SV851986 ACR851980:ACR851986 AMN851980:AMN851986 AWJ851980:AWJ851986 BGF851980:BGF851986 BQB851980:BQB851986 BZX851980:BZX851986 CJT851980:CJT851986 CTP851980:CTP851986 DDL851980:DDL851986 DNH851980:DNH851986 DXD851980:DXD851986 EGZ851980:EGZ851986 EQV851980:EQV851986 FAR851980:FAR851986 FKN851980:FKN851986 FUJ851980:FUJ851986 GEF851980:GEF851986 GOB851980:GOB851986 GXX851980:GXX851986 HHT851980:HHT851986 HRP851980:HRP851986 IBL851980:IBL851986 ILH851980:ILH851986 IVD851980:IVD851986 JEZ851980:JEZ851986 JOV851980:JOV851986 JYR851980:JYR851986 KIN851980:KIN851986 KSJ851980:KSJ851986 LCF851980:LCF851986 LMB851980:LMB851986 LVX851980:LVX851986 MFT851980:MFT851986 MPP851980:MPP851986 MZL851980:MZL851986 NJH851980:NJH851986 NTD851980:NTD851986 OCZ851980:OCZ851986 OMV851980:OMV851986 OWR851980:OWR851986 PGN851980:PGN851986 PQJ851980:PQJ851986 QAF851980:QAF851986 QKB851980:QKB851986 QTX851980:QTX851986 RDT851980:RDT851986 RNP851980:RNP851986 RXL851980:RXL851986 SHH851980:SHH851986 SRD851980:SRD851986 TAZ851980:TAZ851986 TKV851980:TKV851986 TUR851980:TUR851986 UEN851980:UEN851986 UOJ851980:UOJ851986 UYF851980:UYF851986 VIB851980:VIB851986 VRX851980:VRX851986 WBT851980:WBT851986 WLP851980:WLP851986 WVL851980:WVL851986 D917516:D917522 IZ917516:IZ917522 SV917516:SV917522 ACR917516:ACR917522 AMN917516:AMN917522 AWJ917516:AWJ917522 BGF917516:BGF917522 BQB917516:BQB917522 BZX917516:BZX917522 CJT917516:CJT917522 CTP917516:CTP917522 DDL917516:DDL917522 DNH917516:DNH917522 DXD917516:DXD917522 EGZ917516:EGZ917522 EQV917516:EQV917522 FAR917516:FAR917522 FKN917516:FKN917522 FUJ917516:FUJ917522 GEF917516:GEF917522 GOB917516:GOB917522 GXX917516:GXX917522 HHT917516:HHT917522 HRP917516:HRP917522 IBL917516:IBL917522 ILH917516:ILH917522 IVD917516:IVD917522 JEZ917516:JEZ917522 JOV917516:JOV917522 JYR917516:JYR917522 KIN917516:KIN917522 KSJ917516:KSJ917522 LCF917516:LCF917522 LMB917516:LMB917522 LVX917516:LVX917522 MFT917516:MFT917522 MPP917516:MPP917522 MZL917516:MZL917522 NJH917516:NJH917522 NTD917516:NTD917522 OCZ917516:OCZ917522 OMV917516:OMV917522 OWR917516:OWR917522 PGN917516:PGN917522 PQJ917516:PQJ917522 QAF917516:QAF917522 QKB917516:QKB917522 QTX917516:QTX917522 RDT917516:RDT917522 RNP917516:RNP917522 RXL917516:RXL917522 SHH917516:SHH917522 SRD917516:SRD917522 TAZ917516:TAZ917522 TKV917516:TKV917522 TUR917516:TUR917522 UEN917516:UEN917522 UOJ917516:UOJ917522 UYF917516:UYF917522 VIB917516:VIB917522 VRX917516:VRX917522 WBT917516:WBT917522 WLP917516:WLP917522 WVL917516:WVL917522 D983052:D983058 IZ983052:IZ983058 SV983052:SV983058 ACR983052:ACR983058 AMN983052:AMN983058 AWJ983052:AWJ983058 BGF983052:BGF983058 BQB983052:BQB983058 BZX983052:BZX983058 CJT983052:CJT983058 CTP983052:CTP983058 DDL983052:DDL983058 DNH983052:DNH983058 DXD983052:DXD983058 EGZ983052:EGZ983058 EQV983052:EQV983058 FAR983052:FAR983058 FKN983052:FKN983058 FUJ983052:FUJ983058 GEF983052:GEF983058 GOB983052:GOB983058 GXX983052:GXX983058 HHT983052:HHT983058 HRP983052:HRP983058 IBL983052:IBL983058 ILH983052:ILH983058 IVD983052:IVD983058 JEZ983052:JEZ983058 JOV983052:JOV983058 JYR983052:JYR983058 KIN983052:KIN983058 KSJ983052:KSJ983058 LCF983052:LCF983058 LMB983052:LMB983058 LVX983052:LVX983058 MFT983052:MFT983058 MPP983052:MPP983058 MZL983052:MZL983058 NJH983052:NJH983058 NTD983052:NTD983058 OCZ983052:OCZ983058 OMV983052:OMV983058 OWR983052:OWR983058 PGN983052:PGN983058 PQJ983052:PQJ983058 QAF983052:QAF983058 QKB983052:QKB983058 QTX983052:QTX983058 RDT983052:RDT983058 RNP983052:RNP983058 RXL983052:RXL983058 SHH983052:SHH983058 SRD983052:SRD983058 TAZ983052:TAZ983058 TKV983052:TKV983058 TUR983052:TUR983058 UEN983052:UEN983058 UOJ983052:UOJ983058 UYF983052:UYF983058 VIB983052:VIB983058 VRX983052:VRX983058 WBT983052:WBT983058 WLP983052:WLP983058 WVL983052:WVL983058 D20:D56 IZ20:IZ56 SV20:SV56 ACR20:ACR56 AMN20:AMN56 AWJ20:AWJ56 BGF20:BGF56 BQB20:BQB56 BZX20:BZX56 CJT20:CJT56 CTP20:CTP56 DDL20:DDL56 DNH20:DNH56 DXD20:DXD56 EGZ20:EGZ56 EQV20:EQV56 FAR20:FAR56 FKN20:FKN56 FUJ20:FUJ56 GEF20:GEF56 GOB20:GOB56 GXX20:GXX56 HHT20:HHT56 HRP20:HRP56 IBL20:IBL56 ILH20:ILH56 IVD20:IVD56 JEZ20:JEZ56 JOV20:JOV56 JYR20:JYR56 KIN20:KIN56 KSJ20:KSJ56 LCF20:LCF56 LMB20:LMB56 LVX20:LVX56 MFT20:MFT56 MPP20:MPP56 MZL20:MZL56 NJH20:NJH56 NTD20:NTD56 OCZ20:OCZ56 OMV20:OMV56 OWR20:OWR56 PGN20:PGN56 PQJ20:PQJ56 QAF20:QAF56 QKB20:QKB56 QTX20:QTX56 RDT20:RDT56 RNP20:RNP56 RXL20:RXL56 SHH20:SHH56 SRD20:SRD56 TAZ20:TAZ56 TKV20:TKV56 TUR20:TUR56 UEN20:UEN56 UOJ20:UOJ56 UYF20:UYF56 VIB20:VIB56 VRX20:VRX56 WBT20:WBT56 WLP20:WLP56 WVL20:WVL56 D65556:D65592 IZ65556:IZ65592 SV65556:SV65592 ACR65556:ACR65592 AMN65556:AMN65592 AWJ65556:AWJ65592 BGF65556:BGF65592 BQB65556:BQB65592 BZX65556:BZX65592 CJT65556:CJT65592 CTP65556:CTP65592 DDL65556:DDL65592 DNH65556:DNH65592 DXD65556:DXD65592 EGZ65556:EGZ65592 EQV65556:EQV65592 FAR65556:FAR65592 FKN65556:FKN65592 FUJ65556:FUJ65592 GEF65556:GEF65592 GOB65556:GOB65592 GXX65556:GXX65592 HHT65556:HHT65592 HRP65556:HRP65592 IBL65556:IBL65592 ILH65556:ILH65592 IVD65556:IVD65592 JEZ65556:JEZ65592 JOV65556:JOV65592 JYR65556:JYR65592 KIN65556:KIN65592 KSJ65556:KSJ65592 LCF65556:LCF65592 LMB65556:LMB65592 LVX65556:LVX65592 MFT65556:MFT65592 MPP65556:MPP65592 MZL65556:MZL65592 NJH65556:NJH65592 NTD65556:NTD65592 OCZ65556:OCZ65592 OMV65556:OMV65592 OWR65556:OWR65592 PGN65556:PGN65592 PQJ65556:PQJ65592 QAF65556:QAF65592 QKB65556:QKB65592 QTX65556:QTX65592 RDT65556:RDT65592 RNP65556:RNP65592 RXL65556:RXL65592 SHH65556:SHH65592 SRD65556:SRD65592 TAZ65556:TAZ65592 TKV65556:TKV65592 TUR65556:TUR65592 UEN65556:UEN65592 UOJ65556:UOJ65592 UYF65556:UYF65592 VIB65556:VIB65592 VRX65556:VRX65592 WBT65556:WBT65592 WLP65556:WLP65592 WVL65556:WVL65592 D131092:D131128 IZ131092:IZ131128 SV131092:SV131128 ACR131092:ACR131128 AMN131092:AMN131128 AWJ131092:AWJ131128 BGF131092:BGF131128 BQB131092:BQB131128 BZX131092:BZX131128 CJT131092:CJT131128 CTP131092:CTP131128 DDL131092:DDL131128 DNH131092:DNH131128 DXD131092:DXD131128 EGZ131092:EGZ131128 EQV131092:EQV131128 FAR131092:FAR131128 FKN131092:FKN131128 FUJ131092:FUJ131128 GEF131092:GEF131128 GOB131092:GOB131128 GXX131092:GXX131128 HHT131092:HHT131128 HRP131092:HRP131128 IBL131092:IBL131128 ILH131092:ILH131128 IVD131092:IVD131128 JEZ131092:JEZ131128 JOV131092:JOV131128 JYR131092:JYR131128 KIN131092:KIN131128 KSJ131092:KSJ131128 LCF131092:LCF131128 LMB131092:LMB131128 LVX131092:LVX131128 MFT131092:MFT131128 MPP131092:MPP131128 MZL131092:MZL131128 NJH131092:NJH131128 NTD131092:NTD131128 OCZ131092:OCZ131128 OMV131092:OMV131128 OWR131092:OWR131128 PGN131092:PGN131128 PQJ131092:PQJ131128 QAF131092:QAF131128 QKB131092:QKB131128 QTX131092:QTX131128 RDT131092:RDT131128 RNP131092:RNP131128 RXL131092:RXL131128 SHH131092:SHH131128 SRD131092:SRD131128 TAZ131092:TAZ131128 TKV131092:TKV131128 TUR131092:TUR131128 UEN131092:UEN131128 UOJ131092:UOJ131128 UYF131092:UYF131128 VIB131092:VIB131128 VRX131092:VRX131128 WBT131092:WBT131128 WLP131092:WLP131128 WVL131092:WVL131128 D196628:D196664 IZ196628:IZ196664 SV196628:SV196664 ACR196628:ACR196664 AMN196628:AMN196664 AWJ196628:AWJ196664 BGF196628:BGF196664 BQB196628:BQB196664 BZX196628:BZX196664 CJT196628:CJT196664 CTP196628:CTP196664 DDL196628:DDL196664 DNH196628:DNH196664 DXD196628:DXD196664 EGZ196628:EGZ196664 EQV196628:EQV196664 FAR196628:FAR196664 FKN196628:FKN196664 FUJ196628:FUJ196664 GEF196628:GEF196664 GOB196628:GOB196664 GXX196628:GXX196664 HHT196628:HHT196664 HRP196628:HRP196664 IBL196628:IBL196664 ILH196628:ILH196664 IVD196628:IVD196664 JEZ196628:JEZ196664 JOV196628:JOV196664 JYR196628:JYR196664 KIN196628:KIN196664 KSJ196628:KSJ196664 LCF196628:LCF196664 LMB196628:LMB196664 LVX196628:LVX196664 MFT196628:MFT196664 MPP196628:MPP196664 MZL196628:MZL196664 NJH196628:NJH196664 NTD196628:NTD196664 OCZ196628:OCZ196664 OMV196628:OMV196664 OWR196628:OWR196664 PGN196628:PGN196664 PQJ196628:PQJ196664 QAF196628:QAF196664 QKB196628:QKB196664 QTX196628:QTX196664 RDT196628:RDT196664 RNP196628:RNP196664 RXL196628:RXL196664 SHH196628:SHH196664 SRD196628:SRD196664 TAZ196628:TAZ196664 TKV196628:TKV196664 TUR196628:TUR196664 UEN196628:UEN196664 UOJ196628:UOJ196664 UYF196628:UYF196664 VIB196628:VIB196664 VRX196628:VRX196664 WBT196628:WBT196664 WLP196628:WLP196664 WVL196628:WVL196664 D262164:D262200 IZ262164:IZ262200 SV262164:SV262200 ACR262164:ACR262200 AMN262164:AMN262200 AWJ262164:AWJ262200 BGF262164:BGF262200 BQB262164:BQB262200 BZX262164:BZX262200 CJT262164:CJT262200 CTP262164:CTP262200 DDL262164:DDL262200 DNH262164:DNH262200 DXD262164:DXD262200 EGZ262164:EGZ262200 EQV262164:EQV262200 FAR262164:FAR262200 FKN262164:FKN262200 FUJ262164:FUJ262200 GEF262164:GEF262200 GOB262164:GOB262200 GXX262164:GXX262200 HHT262164:HHT262200 HRP262164:HRP262200 IBL262164:IBL262200 ILH262164:ILH262200 IVD262164:IVD262200 JEZ262164:JEZ262200 JOV262164:JOV262200 JYR262164:JYR262200 KIN262164:KIN262200 KSJ262164:KSJ262200 LCF262164:LCF262200 LMB262164:LMB262200 LVX262164:LVX262200 MFT262164:MFT262200 MPP262164:MPP262200 MZL262164:MZL262200 NJH262164:NJH262200 NTD262164:NTD262200 OCZ262164:OCZ262200 OMV262164:OMV262200 OWR262164:OWR262200 PGN262164:PGN262200 PQJ262164:PQJ262200 QAF262164:QAF262200 QKB262164:QKB262200 QTX262164:QTX262200 RDT262164:RDT262200 RNP262164:RNP262200 RXL262164:RXL262200 SHH262164:SHH262200 SRD262164:SRD262200 TAZ262164:TAZ262200 TKV262164:TKV262200 TUR262164:TUR262200 UEN262164:UEN262200 UOJ262164:UOJ262200 UYF262164:UYF262200 VIB262164:VIB262200 VRX262164:VRX262200 WBT262164:WBT262200 WLP262164:WLP262200 WVL262164:WVL262200 D327700:D327736 IZ327700:IZ327736 SV327700:SV327736 ACR327700:ACR327736 AMN327700:AMN327736 AWJ327700:AWJ327736 BGF327700:BGF327736 BQB327700:BQB327736 BZX327700:BZX327736 CJT327700:CJT327736 CTP327700:CTP327736 DDL327700:DDL327736 DNH327700:DNH327736 DXD327700:DXD327736 EGZ327700:EGZ327736 EQV327700:EQV327736 FAR327700:FAR327736 FKN327700:FKN327736 FUJ327700:FUJ327736 GEF327700:GEF327736 GOB327700:GOB327736 GXX327700:GXX327736 HHT327700:HHT327736 HRP327700:HRP327736 IBL327700:IBL327736 ILH327700:ILH327736 IVD327700:IVD327736 JEZ327700:JEZ327736 JOV327700:JOV327736 JYR327700:JYR327736 KIN327700:KIN327736 KSJ327700:KSJ327736 LCF327700:LCF327736 LMB327700:LMB327736 LVX327700:LVX327736 MFT327700:MFT327736 MPP327700:MPP327736 MZL327700:MZL327736 NJH327700:NJH327736 NTD327700:NTD327736 OCZ327700:OCZ327736 OMV327700:OMV327736 OWR327700:OWR327736 PGN327700:PGN327736 PQJ327700:PQJ327736 QAF327700:QAF327736 QKB327700:QKB327736 QTX327700:QTX327736 RDT327700:RDT327736 RNP327700:RNP327736 RXL327700:RXL327736 SHH327700:SHH327736 SRD327700:SRD327736 TAZ327700:TAZ327736 TKV327700:TKV327736 TUR327700:TUR327736 UEN327700:UEN327736 UOJ327700:UOJ327736 UYF327700:UYF327736 VIB327700:VIB327736 VRX327700:VRX327736 WBT327700:WBT327736 WLP327700:WLP327736 WVL327700:WVL327736 D393236:D393272 IZ393236:IZ393272 SV393236:SV393272 ACR393236:ACR393272 AMN393236:AMN393272 AWJ393236:AWJ393272 BGF393236:BGF393272 BQB393236:BQB393272 BZX393236:BZX393272 CJT393236:CJT393272 CTP393236:CTP393272 DDL393236:DDL393272 DNH393236:DNH393272 DXD393236:DXD393272 EGZ393236:EGZ393272 EQV393236:EQV393272 FAR393236:FAR393272 FKN393236:FKN393272 FUJ393236:FUJ393272 GEF393236:GEF393272 GOB393236:GOB393272 GXX393236:GXX393272 HHT393236:HHT393272 HRP393236:HRP393272 IBL393236:IBL393272 ILH393236:ILH393272 IVD393236:IVD393272 JEZ393236:JEZ393272 JOV393236:JOV393272 JYR393236:JYR393272 KIN393236:KIN393272 KSJ393236:KSJ393272 LCF393236:LCF393272 LMB393236:LMB393272 LVX393236:LVX393272 MFT393236:MFT393272 MPP393236:MPP393272 MZL393236:MZL393272 NJH393236:NJH393272 NTD393236:NTD393272 OCZ393236:OCZ393272 OMV393236:OMV393272 OWR393236:OWR393272 PGN393236:PGN393272 PQJ393236:PQJ393272 QAF393236:QAF393272 QKB393236:QKB393272 QTX393236:QTX393272 RDT393236:RDT393272 RNP393236:RNP393272 RXL393236:RXL393272 SHH393236:SHH393272 SRD393236:SRD393272 TAZ393236:TAZ393272 TKV393236:TKV393272 TUR393236:TUR393272 UEN393236:UEN393272 UOJ393236:UOJ393272 UYF393236:UYF393272 VIB393236:VIB393272 VRX393236:VRX393272 WBT393236:WBT393272 WLP393236:WLP393272 WVL393236:WVL393272 D458772:D458808 IZ458772:IZ458808 SV458772:SV458808 ACR458772:ACR458808 AMN458772:AMN458808 AWJ458772:AWJ458808 BGF458772:BGF458808 BQB458772:BQB458808 BZX458772:BZX458808 CJT458772:CJT458808 CTP458772:CTP458808 DDL458772:DDL458808 DNH458772:DNH458808 DXD458772:DXD458808 EGZ458772:EGZ458808 EQV458772:EQV458808 FAR458772:FAR458808 FKN458772:FKN458808 FUJ458772:FUJ458808 GEF458772:GEF458808 GOB458772:GOB458808 GXX458772:GXX458808 HHT458772:HHT458808 HRP458772:HRP458808 IBL458772:IBL458808 ILH458772:ILH458808 IVD458772:IVD458808 JEZ458772:JEZ458808 JOV458772:JOV458808 JYR458772:JYR458808 KIN458772:KIN458808 KSJ458772:KSJ458808 LCF458772:LCF458808 LMB458772:LMB458808 LVX458772:LVX458808 MFT458772:MFT458808 MPP458772:MPP458808 MZL458772:MZL458808 NJH458772:NJH458808 NTD458772:NTD458808 OCZ458772:OCZ458808 OMV458772:OMV458808 OWR458772:OWR458808 PGN458772:PGN458808 PQJ458772:PQJ458808 QAF458772:QAF458808 QKB458772:QKB458808 QTX458772:QTX458808 RDT458772:RDT458808 RNP458772:RNP458808 RXL458772:RXL458808 SHH458772:SHH458808 SRD458772:SRD458808 TAZ458772:TAZ458808 TKV458772:TKV458808 TUR458772:TUR458808 UEN458772:UEN458808 UOJ458772:UOJ458808 UYF458772:UYF458808 VIB458772:VIB458808 VRX458772:VRX458808 WBT458772:WBT458808 WLP458772:WLP458808 WVL458772:WVL458808 D524308:D524344 IZ524308:IZ524344 SV524308:SV524344 ACR524308:ACR524344 AMN524308:AMN524344 AWJ524308:AWJ524344 BGF524308:BGF524344 BQB524308:BQB524344 BZX524308:BZX524344 CJT524308:CJT524344 CTP524308:CTP524344 DDL524308:DDL524344 DNH524308:DNH524344 DXD524308:DXD524344 EGZ524308:EGZ524344 EQV524308:EQV524344 FAR524308:FAR524344 FKN524308:FKN524344 FUJ524308:FUJ524344 GEF524308:GEF524344 GOB524308:GOB524344 GXX524308:GXX524344 HHT524308:HHT524344 HRP524308:HRP524344 IBL524308:IBL524344 ILH524308:ILH524344 IVD524308:IVD524344 JEZ524308:JEZ524344 JOV524308:JOV524344 JYR524308:JYR524344 KIN524308:KIN524344 KSJ524308:KSJ524344 LCF524308:LCF524344 LMB524308:LMB524344 LVX524308:LVX524344 MFT524308:MFT524344 MPP524308:MPP524344 MZL524308:MZL524344 NJH524308:NJH524344 NTD524308:NTD524344 OCZ524308:OCZ524344 OMV524308:OMV524344 OWR524308:OWR524344 PGN524308:PGN524344 PQJ524308:PQJ524344 QAF524308:QAF524344 QKB524308:QKB524344 QTX524308:QTX524344 RDT524308:RDT524344 RNP524308:RNP524344 RXL524308:RXL524344 SHH524308:SHH524344 SRD524308:SRD524344 TAZ524308:TAZ524344 TKV524308:TKV524344 TUR524308:TUR524344 UEN524308:UEN524344 UOJ524308:UOJ524344 UYF524308:UYF524344 VIB524308:VIB524344 VRX524308:VRX524344 WBT524308:WBT524344 WLP524308:WLP524344 WVL524308:WVL524344 D589844:D589880 IZ589844:IZ589880 SV589844:SV589880 ACR589844:ACR589880 AMN589844:AMN589880 AWJ589844:AWJ589880 BGF589844:BGF589880 BQB589844:BQB589880 BZX589844:BZX589880 CJT589844:CJT589880 CTP589844:CTP589880 DDL589844:DDL589880 DNH589844:DNH589880 DXD589844:DXD589880 EGZ589844:EGZ589880 EQV589844:EQV589880 FAR589844:FAR589880 FKN589844:FKN589880 FUJ589844:FUJ589880 GEF589844:GEF589880 GOB589844:GOB589880 GXX589844:GXX589880 HHT589844:HHT589880 HRP589844:HRP589880 IBL589844:IBL589880 ILH589844:ILH589880 IVD589844:IVD589880 JEZ589844:JEZ589880 JOV589844:JOV589880 JYR589844:JYR589880 KIN589844:KIN589880 KSJ589844:KSJ589880 LCF589844:LCF589880 LMB589844:LMB589880 LVX589844:LVX589880 MFT589844:MFT589880 MPP589844:MPP589880 MZL589844:MZL589880 NJH589844:NJH589880 NTD589844:NTD589880 OCZ589844:OCZ589880 OMV589844:OMV589880 OWR589844:OWR589880 PGN589844:PGN589880 PQJ589844:PQJ589880 QAF589844:QAF589880 QKB589844:QKB589880 QTX589844:QTX589880 RDT589844:RDT589880 RNP589844:RNP589880 RXL589844:RXL589880 SHH589844:SHH589880 SRD589844:SRD589880 TAZ589844:TAZ589880 TKV589844:TKV589880 TUR589844:TUR589880 UEN589844:UEN589880 UOJ589844:UOJ589880 UYF589844:UYF589880 VIB589844:VIB589880 VRX589844:VRX589880 WBT589844:WBT589880 WLP589844:WLP589880 WVL589844:WVL589880 D655380:D655416 IZ655380:IZ655416 SV655380:SV655416 ACR655380:ACR655416 AMN655380:AMN655416 AWJ655380:AWJ655416 BGF655380:BGF655416 BQB655380:BQB655416 BZX655380:BZX655416 CJT655380:CJT655416 CTP655380:CTP655416 DDL655380:DDL655416 DNH655380:DNH655416 DXD655380:DXD655416 EGZ655380:EGZ655416 EQV655380:EQV655416 FAR655380:FAR655416 FKN655380:FKN655416 FUJ655380:FUJ655416 GEF655380:GEF655416 GOB655380:GOB655416 GXX655380:GXX655416 HHT655380:HHT655416 HRP655380:HRP655416 IBL655380:IBL655416 ILH655380:ILH655416 IVD655380:IVD655416 JEZ655380:JEZ655416 JOV655380:JOV655416 JYR655380:JYR655416 KIN655380:KIN655416 KSJ655380:KSJ655416 LCF655380:LCF655416 LMB655380:LMB655416 LVX655380:LVX655416 MFT655380:MFT655416 MPP655380:MPP655416 MZL655380:MZL655416 NJH655380:NJH655416 NTD655380:NTD655416 OCZ655380:OCZ655416 OMV655380:OMV655416 OWR655380:OWR655416 PGN655380:PGN655416 PQJ655380:PQJ655416 QAF655380:QAF655416 QKB655380:QKB655416 QTX655380:QTX655416 RDT655380:RDT655416 RNP655380:RNP655416 RXL655380:RXL655416 SHH655380:SHH655416 SRD655380:SRD655416 TAZ655380:TAZ655416 TKV655380:TKV655416 TUR655380:TUR655416 UEN655380:UEN655416 UOJ655380:UOJ655416 UYF655380:UYF655416 VIB655380:VIB655416 VRX655380:VRX655416 WBT655380:WBT655416 WLP655380:WLP655416 WVL655380:WVL655416 D720916:D720952 IZ720916:IZ720952 SV720916:SV720952 ACR720916:ACR720952 AMN720916:AMN720952 AWJ720916:AWJ720952 BGF720916:BGF720952 BQB720916:BQB720952 BZX720916:BZX720952 CJT720916:CJT720952 CTP720916:CTP720952 DDL720916:DDL720952 DNH720916:DNH720952 DXD720916:DXD720952 EGZ720916:EGZ720952 EQV720916:EQV720952 FAR720916:FAR720952 FKN720916:FKN720952 FUJ720916:FUJ720952 GEF720916:GEF720952 GOB720916:GOB720952 GXX720916:GXX720952 HHT720916:HHT720952 HRP720916:HRP720952 IBL720916:IBL720952 ILH720916:ILH720952 IVD720916:IVD720952 JEZ720916:JEZ720952 JOV720916:JOV720952 JYR720916:JYR720952 KIN720916:KIN720952 KSJ720916:KSJ720952 LCF720916:LCF720952 LMB720916:LMB720952 LVX720916:LVX720952 MFT720916:MFT720952 MPP720916:MPP720952 MZL720916:MZL720952 NJH720916:NJH720952 NTD720916:NTD720952 OCZ720916:OCZ720952 OMV720916:OMV720952 OWR720916:OWR720952 PGN720916:PGN720952 PQJ720916:PQJ720952 QAF720916:QAF720952 QKB720916:QKB720952 QTX720916:QTX720952 RDT720916:RDT720952 RNP720916:RNP720952 RXL720916:RXL720952 SHH720916:SHH720952 SRD720916:SRD720952 TAZ720916:TAZ720952 TKV720916:TKV720952 TUR720916:TUR720952 UEN720916:UEN720952 UOJ720916:UOJ720952 UYF720916:UYF720952 VIB720916:VIB720952 VRX720916:VRX720952 WBT720916:WBT720952 WLP720916:WLP720952 WVL720916:WVL720952 D786452:D786488 IZ786452:IZ786488 SV786452:SV786488 ACR786452:ACR786488 AMN786452:AMN786488 AWJ786452:AWJ786488 BGF786452:BGF786488 BQB786452:BQB786488 BZX786452:BZX786488 CJT786452:CJT786488 CTP786452:CTP786488 DDL786452:DDL786488 DNH786452:DNH786488 DXD786452:DXD786488 EGZ786452:EGZ786488 EQV786452:EQV786488 FAR786452:FAR786488 FKN786452:FKN786488 FUJ786452:FUJ786488 GEF786452:GEF786488 GOB786452:GOB786488 GXX786452:GXX786488 HHT786452:HHT786488 HRP786452:HRP786488 IBL786452:IBL786488 ILH786452:ILH786488 IVD786452:IVD786488 JEZ786452:JEZ786488 JOV786452:JOV786488 JYR786452:JYR786488 KIN786452:KIN786488 KSJ786452:KSJ786488 LCF786452:LCF786488 LMB786452:LMB786488 LVX786452:LVX786488 MFT786452:MFT786488 MPP786452:MPP786488 MZL786452:MZL786488 NJH786452:NJH786488 NTD786452:NTD786488 OCZ786452:OCZ786488 OMV786452:OMV786488 OWR786452:OWR786488 PGN786452:PGN786488 PQJ786452:PQJ786488 QAF786452:QAF786488 QKB786452:QKB786488 QTX786452:QTX786488 RDT786452:RDT786488 RNP786452:RNP786488 RXL786452:RXL786488 SHH786452:SHH786488 SRD786452:SRD786488 TAZ786452:TAZ786488 TKV786452:TKV786488 TUR786452:TUR786488 UEN786452:UEN786488 UOJ786452:UOJ786488 UYF786452:UYF786488 VIB786452:VIB786488 VRX786452:VRX786488 WBT786452:WBT786488 WLP786452:WLP786488 WVL786452:WVL786488 D851988:D852024 IZ851988:IZ852024 SV851988:SV852024 ACR851988:ACR852024 AMN851988:AMN852024 AWJ851988:AWJ852024 BGF851988:BGF852024 BQB851988:BQB852024 BZX851988:BZX852024 CJT851988:CJT852024 CTP851988:CTP852024 DDL851988:DDL852024 DNH851988:DNH852024 DXD851988:DXD852024 EGZ851988:EGZ852024 EQV851988:EQV852024 FAR851988:FAR852024 FKN851988:FKN852024 FUJ851988:FUJ852024 GEF851988:GEF852024 GOB851988:GOB852024 GXX851988:GXX852024 HHT851988:HHT852024 HRP851988:HRP852024 IBL851988:IBL852024 ILH851988:ILH852024 IVD851988:IVD852024 JEZ851988:JEZ852024 JOV851988:JOV852024 JYR851988:JYR852024 KIN851988:KIN852024 KSJ851988:KSJ852024 LCF851988:LCF852024 LMB851988:LMB852024 LVX851988:LVX852024 MFT851988:MFT852024 MPP851988:MPP852024 MZL851988:MZL852024 NJH851988:NJH852024 NTD851988:NTD852024 OCZ851988:OCZ852024 OMV851988:OMV852024 OWR851988:OWR852024 PGN851988:PGN852024 PQJ851988:PQJ852024 QAF851988:QAF852024 QKB851988:QKB852024 QTX851988:QTX852024 RDT851988:RDT852024 RNP851988:RNP852024 RXL851988:RXL852024 SHH851988:SHH852024 SRD851988:SRD852024 TAZ851988:TAZ852024 TKV851988:TKV852024 TUR851988:TUR852024 UEN851988:UEN852024 UOJ851988:UOJ852024 UYF851988:UYF852024 VIB851988:VIB852024 VRX851988:VRX852024 WBT851988:WBT852024 WLP851988:WLP852024 WVL851988:WVL852024 D917524:D917560 IZ917524:IZ917560 SV917524:SV917560 ACR917524:ACR917560 AMN917524:AMN917560 AWJ917524:AWJ917560 BGF917524:BGF917560 BQB917524:BQB917560 BZX917524:BZX917560 CJT917524:CJT917560 CTP917524:CTP917560 DDL917524:DDL917560 DNH917524:DNH917560 DXD917524:DXD917560 EGZ917524:EGZ917560 EQV917524:EQV917560 FAR917524:FAR917560 FKN917524:FKN917560 FUJ917524:FUJ917560 GEF917524:GEF917560 GOB917524:GOB917560 GXX917524:GXX917560 HHT917524:HHT917560 HRP917524:HRP917560 IBL917524:IBL917560 ILH917524:ILH917560 IVD917524:IVD917560 JEZ917524:JEZ917560 JOV917524:JOV917560 JYR917524:JYR917560 KIN917524:KIN917560 KSJ917524:KSJ917560 LCF917524:LCF917560 LMB917524:LMB917560 LVX917524:LVX917560 MFT917524:MFT917560 MPP917524:MPP917560 MZL917524:MZL917560 NJH917524:NJH917560 NTD917524:NTD917560 OCZ917524:OCZ917560 OMV917524:OMV917560 OWR917524:OWR917560 PGN917524:PGN917560 PQJ917524:PQJ917560 QAF917524:QAF917560 QKB917524:QKB917560 QTX917524:QTX917560 RDT917524:RDT917560 RNP917524:RNP917560 RXL917524:RXL917560 SHH917524:SHH917560 SRD917524:SRD917560 TAZ917524:TAZ917560 TKV917524:TKV917560 TUR917524:TUR917560 UEN917524:UEN917560 UOJ917524:UOJ917560 UYF917524:UYF917560 VIB917524:VIB917560 VRX917524:VRX917560 WBT917524:WBT917560 WLP917524:WLP917560 WVL917524:WVL917560 D983060:D983096 IZ983060:IZ983096 SV983060:SV983096 ACR983060:ACR983096 AMN983060:AMN983096 AWJ983060:AWJ983096 BGF983060:BGF983096 BQB983060:BQB983096 BZX983060:BZX983096 CJT983060:CJT983096 CTP983060:CTP983096 DDL983060:DDL983096 DNH983060:DNH983096 DXD983060:DXD983096 EGZ983060:EGZ983096 EQV983060:EQV983096 FAR983060:FAR983096 FKN983060:FKN983096 FUJ983060:FUJ983096 GEF983060:GEF983096 GOB983060:GOB983096 GXX983060:GXX983096 HHT983060:HHT983096 HRP983060:HRP983096 IBL983060:IBL983096 ILH983060:ILH983096 IVD983060:IVD983096 JEZ983060:JEZ983096 JOV983060:JOV983096 JYR983060:JYR983096 KIN983060:KIN983096 KSJ983060:KSJ983096 LCF983060:LCF983096 LMB983060:LMB983096 LVX983060:LVX983096 MFT983060:MFT983096 MPP983060:MPP983096 MZL983060:MZL983096 NJH983060:NJH983096 NTD983060:NTD983096 OCZ983060:OCZ983096 OMV983060:OMV983096 OWR983060:OWR983096 PGN983060:PGN983096 PQJ983060:PQJ983096 QAF983060:QAF983096 QKB983060:QKB983096 QTX983060:QTX983096 RDT983060:RDT983096 RNP983060:RNP983096 RXL983060:RXL983096 SHH983060:SHH983096 SRD983060:SRD983096 TAZ983060:TAZ983096 TKV983060:TKV983096 TUR983060:TUR983096 UEN983060:UEN983096 UOJ983060:UOJ983096 UYF983060:UYF983096 VIB983060:VIB983096 VRX983060:VRX983096 WBT983060:WBT983096 WLP983060:WLP983096 WVL983060:WVL983096">
      <formula1>-999999999</formula1>
      <formula2>999999999999</formula2>
    </dataValidation>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kind_of_activity</formula1>
    </dataValidation>
  </dataValidations>
  <pageMargins left="0.98425196850393704"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1.2.</vt:lpstr>
      <vt:lpstr>2.2.</vt:lpstr>
      <vt:lpstr>3.2.</vt:lpstr>
      <vt:lpstr>4.2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nkhromenkova</dc:creator>
  <cp:lastModifiedBy>nkhromenkova</cp:lastModifiedBy>
  <cp:lastPrinted>2013-01-15T08:36:43Z</cp:lastPrinted>
  <dcterms:created xsi:type="dcterms:W3CDTF">2013-01-15T08:24:40Z</dcterms:created>
  <dcterms:modified xsi:type="dcterms:W3CDTF">2013-01-25T02:52:54Z</dcterms:modified>
</cp:coreProperties>
</file>